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\Desktop\"/>
    </mc:Choice>
  </mc:AlternateContent>
  <xr:revisionPtr revIDLastSave="0" documentId="13_ncr:1_{F8D02449-21B0-4B6A-875E-598457998F19}" xr6:coauthVersionLast="47" xr6:coauthVersionMax="47" xr10:uidLastSave="{00000000-0000-0000-0000-000000000000}"/>
  <bookViews>
    <workbookView xWindow="-120" yWindow="-120" windowWidth="38640" windowHeight="21240" xr2:uid="{35F82CB3-FE0D-403A-A1A5-ED94B7C0068F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4" i="1" l="1"/>
  <c r="G244" i="1" s="1"/>
  <c r="F243" i="1"/>
  <c r="G243" i="1" s="1"/>
  <c r="F242" i="1"/>
  <c r="G242" i="1" s="1"/>
  <c r="F241" i="1"/>
  <c r="G241" i="1" s="1"/>
  <c r="F240" i="1"/>
  <c r="G240" i="1" s="1"/>
  <c r="F239" i="1"/>
  <c r="G239" i="1" s="1"/>
  <c r="F238" i="1"/>
  <c r="G238" i="1" s="1"/>
  <c r="F237" i="1"/>
  <c r="G237" i="1" s="1"/>
  <c r="F236" i="1"/>
  <c r="G236" i="1" s="1"/>
  <c r="F235" i="1"/>
  <c r="G235" i="1" s="1"/>
  <c r="F234" i="1"/>
  <c r="G234" i="1" s="1"/>
  <c r="F233" i="1"/>
  <c r="G233" i="1" s="1"/>
  <c r="F232" i="1"/>
  <c r="G232" i="1" s="1"/>
  <c r="F231" i="1"/>
  <c r="G231" i="1" s="1"/>
  <c r="F230" i="1"/>
  <c r="G230" i="1" s="1"/>
  <c r="F229" i="1"/>
  <c r="G229" i="1" s="1"/>
  <c r="F228" i="1"/>
  <c r="G228" i="1" s="1"/>
  <c r="F227" i="1"/>
  <c r="G227" i="1" s="1"/>
  <c r="F226" i="1"/>
  <c r="G226" i="1" s="1"/>
  <c r="F225" i="1"/>
  <c r="G225" i="1" s="1"/>
  <c r="F224" i="1"/>
  <c r="G224" i="1" s="1"/>
  <c r="F223" i="1"/>
  <c r="G223" i="1" s="1"/>
  <c r="F222" i="1"/>
  <c r="G222" i="1" s="1"/>
  <c r="F221" i="1"/>
  <c r="G221" i="1" s="1"/>
  <c r="G220" i="1"/>
  <c r="F220" i="1"/>
  <c r="F219" i="1"/>
  <c r="G219" i="1" s="1"/>
  <c r="F218" i="1"/>
  <c r="G218" i="1" s="1"/>
  <c r="F217" i="1"/>
  <c r="G217" i="1" s="1"/>
  <c r="F216" i="1"/>
  <c r="G216" i="1" s="1"/>
  <c r="F215" i="1"/>
  <c r="G215" i="1" s="1"/>
  <c r="F214" i="1"/>
  <c r="G214" i="1" s="1"/>
  <c r="F213" i="1"/>
  <c r="G213" i="1" s="1"/>
  <c r="F212" i="1"/>
  <c r="G212" i="1" s="1"/>
  <c r="F211" i="1"/>
  <c r="G211" i="1" s="1"/>
  <c r="F210" i="1"/>
  <c r="G210" i="1" s="1"/>
  <c r="F209" i="1"/>
  <c r="G209" i="1" s="1"/>
  <c r="F208" i="1"/>
  <c r="G208" i="1" s="1"/>
  <c r="F207" i="1"/>
  <c r="G207" i="1" s="1"/>
  <c r="F206" i="1"/>
  <c r="G206" i="1" s="1"/>
  <c r="F205" i="1"/>
  <c r="G205" i="1" s="1"/>
  <c r="F204" i="1"/>
  <c r="G204" i="1" s="1"/>
  <c r="F203" i="1"/>
  <c r="G203" i="1" s="1"/>
  <c r="F202" i="1"/>
  <c r="G202" i="1" s="1"/>
  <c r="F201" i="1"/>
  <c r="G201" i="1" s="1"/>
  <c r="F200" i="1"/>
  <c r="G200" i="1" s="1"/>
  <c r="F199" i="1"/>
  <c r="G199" i="1" s="1"/>
  <c r="F198" i="1"/>
  <c r="G198" i="1" s="1"/>
  <c r="F197" i="1"/>
  <c r="G197" i="1" s="1"/>
  <c r="F196" i="1"/>
  <c r="G196" i="1" s="1"/>
  <c r="F195" i="1"/>
  <c r="G195" i="1" s="1"/>
  <c r="F194" i="1"/>
  <c r="G194" i="1" s="1"/>
  <c r="F193" i="1"/>
  <c r="G193" i="1" s="1"/>
  <c r="F192" i="1"/>
  <c r="G192" i="1" s="1"/>
  <c r="F191" i="1"/>
  <c r="G191" i="1" s="1"/>
  <c r="F190" i="1"/>
  <c r="G190" i="1" s="1"/>
  <c r="F189" i="1"/>
  <c r="G189" i="1" s="1"/>
  <c r="F188" i="1"/>
  <c r="G188" i="1" s="1"/>
  <c r="F187" i="1"/>
  <c r="G187" i="1" s="1"/>
  <c r="F186" i="1"/>
  <c r="G186" i="1" s="1"/>
  <c r="F185" i="1"/>
  <c r="G185" i="1" s="1"/>
  <c r="F184" i="1"/>
  <c r="G184" i="1" s="1"/>
  <c r="F183" i="1"/>
  <c r="G183" i="1" s="1"/>
  <c r="F182" i="1"/>
  <c r="G182" i="1" s="1"/>
  <c r="F181" i="1"/>
  <c r="G181" i="1" s="1"/>
  <c r="F180" i="1"/>
  <c r="G180" i="1" s="1"/>
  <c r="F179" i="1"/>
  <c r="G179" i="1" s="1"/>
  <c r="F178" i="1"/>
  <c r="G178" i="1" s="1"/>
  <c r="F177" i="1"/>
  <c r="G177" i="1" s="1"/>
  <c r="F176" i="1"/>
  <c r="G176" i="1" s="1"/>
  <c r="G175" i="1"/>
  <c r="F175" i="1"/>
  <c r="F174" i="1"/>
  <c r="G174" i="1" s="1"/>
  <c r="F173" i="1"/>
  <c r="G173" i="1" s="1"/>
  <c r="F172" i="1"/>
  <c r="G172" i="1" s="1"/>
  <c r="F171" i="1"/>
  <c r="G171" i="1" s="1"/>
  <c r="F170" i="1"/>
  <c r="G170" i="1" s="1"/>
  <c r="F169" i="1"/>
  <c r="G169" i="1" s="1"/>
  <c r="G168" i="1"/>
  <c r="F168" i="1"/>
  <c r="F167" i="1"/>
  <c r="G167" i="1" s="1"/>
  <c r="F166" i="1"/>
  <c r="G166" i="1" s="1"/>
  <c r="F165" i="1"/>
  <c r="G165" i="1" s="1"/>
  <c r="F164" i="1"/>
  <c r="G164" i="1" s="1"/>
  <c r="F163" i="1"/>
  <c r="G163" i="1" s="1"/>
  <c r="F162" i="1"/>
  <c r="G162" i="1" s="1"/>
  <c r="F161" i="1"/>
  <c r="G161" i="1" s="1"/>
  <c r="F160" i="1"/>
  <c r="G160" i="1" s="1"/>
  <c r="F159" i="1"/>
  <c r="G159" i="1" s="1"/>
  <c r="F158" i="1"/>
  <c r="G158" i="1" s="1"/>
  <c r="F157" i="1"/>
  <c r="G157" i="1" s="1"/>
  <c r="F156" i="1"/>
  <c r="G156" i="1" s="1"/>
  <c r="F155" i="1"/>
  <c r="G155" i="1" s="1"/>
  <c r="F154" i="1"/>
  <c r="G154" i="1" s="1"/>
  <c r="F153" i="1"/>
  <c r="G153" i="1" s="1"/>
  <c r="F152" i="1"/>
  <c r="G152" i="1" s="1"/>
  <c r="F151" i="1"/>
  <c r="G151" i="1" s="1"/>
  <c r="F150" i="1"/>
  <c r="G150" i="1" s="1"/>
  <c r="F149" i="1"/>
  <c r="G149" i="1" s="1"/>
  <c r="G148" i="1"/>
  <c r="F148" i="1"/>
  <c r="F147" i="1"/>
  <c r="G147" i="1" s="1"/>
  <c r="F146" i="1"/>
  <c r="G146" i="1" s="1"/>
  <c r="F145" i="1"/>
  <c r="G145" i="1" s="1"/>
  <c r="F144" i="1"/>
  <c r="G144" i="1" s="1"/>
  <c r="F143" i="1"/>
  <c r="G143" i="1" s="1"/>
  <c r="G142" i="1"/>
  <c r="F142" i="1"/>
  <c r="F141" i="1"/>
  <c r="G141" i="1" s="1"/>
  <c r="F140" i="1"/>
  <c r="G140" i="1" s="1"/>
  <c r="G139" i="1"/>
  <c r="F139" i="1"/>
  <c r="F138" i="1"/>
  <c r="G138" i="1" s="1"/>
  <c r="F137" i="1"/>
  <c r="G137" i="1" s="1"/>
  <c r="F136" i="1"/>
  <c r="G136" i="1" s="1"/>
  <c r="F135" i="1"/>
  <c r="G135" i="1" s="1"/>
  <c r="F134" i="1"/>
  <c r="G134" i="1" s="1"/>
  <c r="F133" i="1"/>
  <c r="G133" i="1" s="1"/>
  <c r="G132" i="1"/>
  <c r="F132" i="1"/>
  <c r="F131" i="1"/>
  <c r="G131" i="1" s="1"/>
  <c r="F130" i="1"/>
  <c r="G130" i="1" s="1"/>
  <c r="F129" i="1"/>
  <c r="G129" i="1" s="1"/>
  <c r="F128" i="1"/>
  <c r="G128" i="1" s="1"/>
  <c r="F127" i="1"/>
  <c r="G127" i="1" s="1"/>
  <c r="G126" i="1"/>
  <c r="F126" i="1"/>
  <c r="F125" i="1"/>
  <c r="G125" i="1" s="1"/>
  <c r="F124" i="1"/>
  <c r="G124" i="1" s="1"/>
  <c r="G123" i="1"/>
  <c r="F123" i="1"/>
  <c r="F122" i="1"/>
  <c r="G122" i="1" s="1"/>
  <c r="F121" i="1"/>
  <c r="G121" i="1" s="1"/>
  <c r="F120" i="1"/>
  <c r="G120" i="1" s="1"/>
  <c r="F119" i="1"/>
  <c r="G119" i="1" s="1"/>
  <c r="F118" i="1"/>
  <c r="G118" i="1" s="1"/>
  <c r="F117" i="1"/>
  <c r="G117" i="1" s="1"/>
  <c r="G116" i="1"/>
  <c r="F116" i="1"/>
  <c r="F115" i="1"/>
  <c r="G115" i="1" s="1"/>
  <c r="F114" i="1"/>
  <c r="G114" i="1" s="1"/>
  <c r="F113" i="1"/>
  <c r="G113" i="1" s="1"/>
  <c r="F112" i="1"/>
  <c r="G112" i="1" s="1"/>
  <c r="F111" i="1"/>
  <c r="G111" i="1" s="1"/>
  <c r="G110" i="1"/>
  <c r="F110" i="1"/>
  <c r="F109" i="1"/>
  <c r="G109" i="1" s="1"/>
  <c r="F108" i="1"/>
  <c r="G108" i="1" s="1"/>
  <c r="G107" i="1"/>
  <c r="F107" i="1"/>
  <c r="F106" i="1"/>
  <c r="G106" i="1" s="1"/>
  <c r="F105" i="1"/>
  <c r="G105" i="1" s="1"/>
  <c r="F104" i="1"/>
  <c r="G104" i="1" s="1"/>
  <c r="F103" i="1"/>
  <c r="G103" i="1" s="1"/>
  <c r="F102" i="1"/>
  <c r="G102" i="1" s="1"/>
  <c r="F101" i="1"/>
  <c r="G101" i="1" s="1"/>
  <c r="G100" i="1"/>
  <c r="F100" i="1"/>
  <c r="F99" i="1"/>
  <c r="G99" i="1" s="1"/>
  <c r="F98" i="1"/>
  <c r="G98" i="1" s="1"/>
  <c r="F97" i="1"/>
  <c r="G97" i="1" s="1"/>
  <c r="F96" i="1"/>
  <c r="G96" i="1" s="1"/>
  <c r="F95" i="1"/>
  <c r="G95" i="1" s="1"/>
  <c r="G94" i="1"/>
  <c r="F94" i="1"/>
  <c r="F93" i="1"/>
  <c r="G93" i="1" s="1"/>
  <c r="F92" i="1"/>
  <c r="G92" i="1" s="1"/>
  <c r="G91" i="1"/>
  <c r="F91" i="1"/>
  <c r="F90" i="1"/>
  <c r="G90" i="1" s="1"/>
  <c r="F89" i="1"/>
  <c r="G89" i="1" s="1"/>
  <c r="F88" i="1"/>
  <c r="G88" i="1" s="1"/>
  <c r="F87" i="1"/>
  <c r="G87" i="1" s="1"/>
  <c r="F86" i="1"/>
  <c r="G86" i="1" s="1"/>
  <c r="F85" i="1"/>
  <c r="G85" i="1" s="1"/>
  <c r="G84" i="1"/>
  <c r="F84" i="1"/>
  <c r="F83" i="1"/>
  <c r="G83" i="1" s="1"/>
  <c r="F82" i="1"/>
  <c r="G82" i="1" s="1"/>
  <c r="F81" i="1"/>
  <c r="G81" i="1" s="1"/>
  <c r="F80" i="1"/>
  <c r="G80" i="1" s="1"/>
  <c r="F79" i="1"/>
  <c r="G79" i="1" s="1"/>
  <c r="G78" i="1"/>
  <c r="F78" i="1"/>
  <c r="F77" i="1"/>
  <c r="G77" i="1" s="1"/>
  <c r="F76" i="1"/>
  <c r="G76" i="1" s="1"/>
  <c r="G75" i="1"/>
  <c r="F75" i="1"/>
  <c r="F74" i="1"/>
  <c r="G74" i="1" s="1"/>
  <c r="F73" i="1"/>
  <c r="G73" i="1" s="1"/>
  <c r="F72" i="1"/>
  <c r="G72" i="1" s="1"/>
  <c r="F71" i="1"/>
  <c r="G71" i="1" s="1"/>
  <c r="F70" i="1"/>
  <c r="G70" i="1" s="1"/>
  <c r="F69" i="1"/>
  <c r="G69" i="1" s="1"/>
  <c r="G68" i="1"/>
  <c r="F68" i="1"/>
  <c r="F67" i="1"/>
  <c r="G67" i="1" s="1"/>
  <c r="F66" i="1"/>
  <c r="G66" i="1" s="1"/>
  <c r="F65" i="1"/>
  <c r="G65" i="1" s="1"/>
  <c r="F64" i="1"/>
  <c r="G64" i="1" s="1"/>
  <c r="F63" i="1"/>
  <c r="G63" i="1" s="1"/>
  <c r="G62" i="1"/>
  <c r="F62" i="1"/>
  <c r="F61" i="1"/>
  <c r="G61" i="1" s="1"/>
  <c r="F60" i="1"/>
  <c r="G60" i="1" s="1"/>
  <c r="G59" i="1"/>
  <c r="F59" i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G52" i="1"/>
  <c r="F52" i="1"/>
  <c r="F51" i="1"/>
  <c r="G51" i="1" s="1"/>
  <c r="F50" i="1"/>
  <c r="G50" i="1" s="1"/>
  <c r="F49" i="1"/>
  <c r="G49" i="1" s="1"/>
  <c r="F48" i="1"/>
  <c r="G48" i="1" s="1"/>
  <c r="F47" i="1"/>
  <c r="G47" i="1" s="1"/>
  <c r="G46" i="1"/>
  <c r="F46" i="1"/>
  <c r="F45" i="1"/>
  <c r="G45" i="1" s="1"/>
  <c r="F44" i="1"/>
  <c r="G44" i="1" s="1"/>
  <c r="G43" i="1"/>
  <c r="F43" i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G36" i="1"/>
  <c r="F36" i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G16" i="1"/>
  <c r="F16" i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4" i="1"/>
  <c r="G4" i="1" s="1"/>
  <c r="F3" i="1"/>
  <c r="G3" i="1" s="1"/>
  <c r="F2" i="1"/>
  <c r="G2" i="1" s="1"/>
  <c r="F1" i="1"/>
  <c r="G1" i="1" s="1"/>
</calcChain>
</file>

<file path=xl/sharedStrings.xml><?xml version="1.0" encoding="utf-8"?>
<sst xmlns="http://schemas.openxmlformats.org/spreadsheetml/2006/main" count="497" uniqueCount="202">
  <si>
    <t>DRC</t>
  </si>
  <si>
    <t>Georges Roumier</t>
  </si>
  <si>
    <t>Dom Dujac</t>
  </si>
  <si>
    <t>Chablis Les Clos Grand Cru</t>
  </si>
  <si>
    <t>Dom Ramonet</t>
  </si>
  <si>
    <t>Domaine Leflaive</t>
  </si>
  <si>
    <t>Domaines Leflaive</t>
  </si>
  <si>
    <t>Macon Verze Les Chenes</t>
  </si>
  <si>
    <t>Dom Michel Niellon</t>
  </si>
  <si>
    <t>Raveneau</t>
  </si>
  <si>
    <t>Saumur Blanc Breze</t>
  </si>
  <si>
    <t>Clos Rougeard</t>
  </si>
  <si>
    <t>Bouche</t>
  </si>
  <si>
    <t>NV</t>
  </si>
  <si>
    <t>Millesime Grand Reserve</t>
  </si>
  <si>
    <t>Dom Perignon</t>
  </si>
  <si>
    <t>Moet Chandon</t>
  </si>
  <si>
    <t>Louis Roederer</t>
  </si>
  <si>
    <t>Cristal Rose in Giftbox</t>
  </si>
  <si>
    <t>Rose</t>
  </si>
  <si>
    <t>Taittinger</t>
  </si>
  <si>
    <t>Comtes de Champagne Rose</t>
  </si>
  <si>
    <t xml:space="preserve">Special Reserve Belle Epoque </t>
  </si>
  <si>
    <t>Perrier Jouet</t>
  </si>
  <si>
    <t>Billecart Salmon</t>
  </si>
  <si>
    <t>Bollinger</t>
  </si>
  <si>
    <t>La Grand Annee Rose</t>
  </si>
  <si>
    <t>Krug</t>
  </si>
  <si>
    <t>Clos d Ambonnay</t>
  </si>
  <si>
    <t>Clos du Mesnil</t>
  </si>
  <si>
    <t>Bruno Giacosa</t>
  </si>
  <si>
    <t>Barbaresco Asili di Barbaresco Riserva</t>
  </si>
  <si>
    <t>Barolo Colina Rionda di Serralunga</t>
  </si>
  <si>
    <t xml:space="preserve">Barolo Falletto di Serralunga d Alba </t>
  </si>
  <si>
    <t>Barolo Castiglione</t>
  </si>
  <si>
    <t>Vietti</t>
  </si>
  <si>
    <t xml:space="preserve">Berg Schlossberg Riesling </t>
  </si>
  <si>
    <t>Georg Breuer</t>
  </si>
  <si>
    <t>Kirchenstück GG</t>
  </si>
  <si>
    <t>Dr Bürklin Wolf</t>
  </si>
  <si>
    <t>Coche Dury</t>
  </si>
  <si>
    <t>Barbaresco Gallina di Neive</t>
  </si>
  <si>
    <t>Ruinart</t>
  </si>
  <si>
    <t>Comtes Lafon</t>
  </si>
  <si>
    <t>Brut Reserve</t>
  </si>
  <si>
    <t>Dom Perignon in GePa</t>
  </si>
  <si>
    <t>Dom Perignon Rose in GePa</t>
  </si>
  <si>
    <t>Dom Perignon Rose Luminous</t>
  </si>
  <si>
    <t>Vieilles Vignes Francaises</t>
  </si>
  <si>
    <t>Barolo Pira</t>
  </si>
  <si>
    <t>Roagna</t>
  </si>
  <si>
    <t>Barbaresco Paje</t>
  </si>
  <si>
    <t>Chateau Palmer</t>
  </si>
  <si>
    <t>Chateau Vieux Chateau Certan</t>
  </si>
  <si>
    <t>Romanee Conti No. 00001 4,1 cm</t>
  </si>
  <si>
    <t>Romanee St Vivant</t>
  </si>
  <si>
    <t>Chambolle Musigny Village</t>
  </si>
  <si>
    <t>Bourgogne Blanc</t>
  </si>
  <si>
    <t>Morey St Denis Blanc</t>
  </si>
  <si>
    <t>Clos St Denis Grand Cru</t>
  </si>
  <si>
    <t>Echezeaux Grand Cru</t>
  </si>
  <si>
    <t>Montrachet Marquis de Laguiche</t>
  </si>
  <si>
    <t>Joseph Drouhin</t>
  </si>
  <si>
    <t>Chassagne Montrachet Les Ruchottes 1er Cru</t>
  </si>
  <si>
    <t>Batard Montrachet Grand Cru</t>
  </si>
  <si>
    <t>Chevalier Montrachet Grand Cru</t>
  </si>
  <si>
    <t>Montrachet Grand Cru</t>
  </si>
  <si>
    <t>Meursault Sous le Dos d Ane 1er Cru</t>
  </si>
  <si>
    <t>Puligny Montrachet Clavoillon 1er Cru</t>
  </si>
  <si>
    <t>Puligny Montrachet Les Folatieres 1er Cru</t>
  </si>
  <si>
    <t>Meursault Genevrieres 1er Cru</t>
  </si>
  <si>
    <t>Meursault Poruzot</t>
  </si>
  <si>
    <t>Chassagne Montrachet Les Chaumes 1er Cru</t>
  </si>
  <si>
    <t>Chassagne Montrachet Vergers 1er Cru</t>
  </si>
  <si>
    <t>Meursault les Chavaux</t>
  </si>
  <si>
    <t>Dom Roulot</t>
  </si>
  <si>
    <t>Corton Charlemagne</t>
  </si>
  <si>
    <t>Moet Imperial</t>
  </si>
  <si>
    <t>Moet Ice Imperial</t>
  </si>
  <si>
    <t>Moet Ice Rose Imperial</t>
  </si>
  <si>
    <t xml:space="preserve">Dom Perignon </t>
  </si>
  <si>
    <t>Dom Perignon P2 in GePa</t>
  </si>
  <si>
    <t>Dom Perignon Legacy Edition in Gepa</t>
  </si>
  <si>
    <t>Dom Perignon Tokujin Yoshioka Limited Edition GePa</t>
  </si>
  <si>
    <t>Cristal in GePa late release</t>
  </si>
  <si>
    <t>Cristal in GePa</t>
  </si>
  <si>
    <t>Brut</t>
  </si>
  <si>
    <t>Blanc de Blancs</t>
  </si>
  <si>
    <t xml:space="preserve">Comtes de Champagne </t>
  </si>
  <si>
    <t>Belle Epoque Blanc d Blanc</t>
  </si>
  <si>
    <t xml:space="preserve">Cuvee Elisabeth Salmon Rose </t>
  </si>
  <si>
    <t>Laurent Perrier</t>
  </si>
  <si>
    <t>Brut Millesime</t>
  </si>
  <si>
    <t>Salon</t>
  </si>
  <si>
    <t xml:space="preserve">Millesime </t>
  </si>
  <si>
    <t>Deutz</t>
  </si>
  <si>
    <t>Brut Rose Sakura</t>
  </si>
  <si>
    <t>Sassicaia</t>
  </si>
  <si>
    <t>Rose Edition 24</t>
  </si>
  <si>
    <t>in primeur</t>
  </si>
  <si>
    <t>Chateau Cheval Blanc</t>
  </si>
  <si>
    <t xml:space="preserve">Chateau Clinet </t>
  </si>
  <si>
    <t>Chateau Ducru Beaucaillou 98PP</t>
  </si>
  <si>
    <t xml:space="preserve">Chateau Hosanna </t>
  </si>
  <si>
    <t>Chateau La Mission Haut Brion 99PP</t>
  </si>
  <si>
    <t>Chateau Lafite Rothschild 96-98PP</t>
  </si>
  <si>
    <t>Chateau Lafon Rochet</t>
  </si>
  <si>
    <t>Chateau Lagrange</t>
  </si>
  <si>
    <t>Chateau Lynch Bages</t>
  </si>
  <si>
    <t>Chateau Margaux 97-99PP</t>
  </si>
  <si>
    <t>Chateau Mouton Rothschild 97-99PP</t>
  </si>
  <si>
    <t>Chateau Petrus</t>
  </si>
  <si>
    <t>Chateau Pontet Canet 98-100PP</t>
  </si>
  <si>
    <t>Chateau Pontet Canet 96-98+PP</t>
  </si>
  <si>
    <t>Chateau Vieux Chateau Certan 99+PP</t>
  </si>
  <si>
    <t>Chateau Vieux Chateau Certan 98-100PP</t>
  </si>
  <si>
    <t xml:space="preserve">Vosne Romanee Cros Parantoux 1er Cru </t>
  </si>
  <si>
    <t>Emmanuel Rouget</t>
  </si>
  <si>
    <t>Gevrey Chambertin Village</t>
  </si>
  <si>
    <t>Armand Rousseau</t>
  </si>
  <si>
    <t>Gevrey Chambertin 1er Cru Les Cazetiers</t>
  </si>
  <si>
    <t>Charmes Chambertin</t>
  </si>
  <si>
    <t>Chambertin</t>
  </si>
  <si>
    <t>Trapet</t>
  </si>
  <si>
    <t>Chambolle Musigny les Amoureuses 1er Cru</t>
  </si>
  <si>
    <t>Jean Marie Fourrier</t>
  </si>
  <si>
    <t>Dom Fourrier</t>
  </si>
  <si>
    <t>Gevrey Chambertin VV</t>
  </si>
  <si>
    <t>Gevrey Chambertin Les Cherbaudes</t>
  </si>
  <si>
    <t>Gevrey Chambertin Combe aux Moines</t>
  </si>
  <si>
    <t>Pommard Clos des Epeneaux</t>
  </si>
  <si>
    <t>Comte Armand</t>
  </si>
  <si>
    <t>Comte Vogue</t>
  </si>
  <si>
    <t>Clos de la Roche</t>
  </si>
  <si>
    <t>Hubert Lignier</t>
  </si>
  <si>
    <t>Richebourg</t>
  </si>
  <si>
    <t>Domaine Gros</t>
  </si>
  <si>
    <t>Clos St Jacques</t>
  </si>
  <si>
    <t>Bruno Clair</t>
  </si>
  <si>
    <t>Jean Noel Gagnard</t>
  </si>
  <si>
    <t>Bourgogne VV Blanc</t>
  </si>
  <si>
    <t>Pierre Labet</t>
  </si>
  <si>
    <t>Meursault les Tillets</t>
  </si>
  <si>
    <t>Bouzeron Aligote Blanc</t>
  </si>
  <si>
    <t>A et P de Villaine</t>
  </si>
  <si>
    <t>Bourgogne Les Clous Aime Blanc</t>
  </si>
  <si>
    <t>Rully Les St Jacques Blanc</t>
  </si>
  <si>
    <t xml:space="preserve">Dom Perignon P2 </t>
  </si>
  <si>
    <t xml:space="preserve">Cristal </t>
  </si>
  <si>
    <t>Cristal in Giftbox</t>
  </si>
  <si>
    <t>S le Mesnil</t>
  </si>
  <si>
    <t>Millesime in Gepa</t>
  </si>
  <si>
    <t>Grande Cuvee Edition 159</t>
  </si>
  <si>
    <t>Grande Cuvee Edition 169</t>
  </si>
  <si>
    <t>Cuvee William</t>
  </si>
  <si>
    <t>Brunello di Montalcino Vecchie Vigne</t>
  </si>
  <si>
    <t>Siro Pacenti</t>
  </si>
  <si>
    <t>Meursault Les Rougeots</t>
  </si>
  <si>
    <t>Dom Perignon Rose Lady Gaga in Gepa</t>
  </si>
  <si>
    <t>Masseto</t>
  </si>
  <si>
    <t>Langhe Bianco</t>
  </si>
  <si>
    <t>Langhe Rosso</t>
  </si>
  <si>
    <t>Chateau Figeac</t>
  </si>
  <si>
    <t>Chateau Gruaud Larose</t>
  </si>
  <si>
    <t>Chateau Mouton Rothschild</t>
  </si>
  <si>
    <t>Chateau Talbot</t>
  </si>
  <si>
    <t>Chateau Trotanoy</t>
  </si>
  <si>
    <t>Richebourg No 0012</t>
  </si>
  <si>
    <t>La Tache</t>
  </si>
  <si>
    <t>Morey St Denis Clos de la Bussiere</t>
  </si>
  <si>
    <t>Clos de Vougeot VV Hommage a Jean Morin</t>
  </si>
  <si>
    <t>Chateau de la Tour</t>
  </si>
  <si>
    <t>Puligny Montrachet Champ Canet 1er Cru</t>
  </si>
  <si>
    <t>Clos Vougeot Blanc Grand Cru</t>
  </si>
  <si>
    <t>Domaine de la Vougeraie</t>
  </si>
  <si>
    <t>Chassagne Montrachet Les Baudines 1er Cru</t>
  </si>
  <si>
    <t>Pierre Yves Colin Morey</t>
  </si>
  <si>
    <t>Dom Perignon Luminous</t>
  </si>
  <si>
    <t xml:space="preserve">Moet Chandon </t>
  </si>
  <si>
    <t>Extra Brut</t>
  </si>
  <si>
    <t>Millesime in GePa</t>
  </si>
  <si>
    <t xml:space="preserve">Grande Cuvee </t>
  </si>
  <si>
    <t>Barbaresco Santo Stefano di Neive</t>
  </si>
  <si>
    <t>Barolo Francia</t>
  </si>
  <si>
    <t>Giacomo Conterno</t>
  </si>
  <si>
    <t>Montrachet</t>
  </si>
  <si>
    <t>Musigny VV</t>
  </si>
  <si>
    <t>Chambolle Musigny</t>
  </si>
  <si>
    <t>Meursault Perrieres 1er Cru</t>
  </si>
  <si>
    <t>Chateau Le Pin</t>
  </si>
  <si>
    <t>Etienne Sauzet</t>
  </si>
  <si>
    <t>Puligny Montrachet Les Combettes 1er Cru</t>
  </si>
  <si>
    <t>Puligny Montrachet Les Perrieres 1er Cru</t>
  </si>
  <si>
    <t>Chassagne Montrachet Les Vergers 1er Cru</t>
  </si>
  <si>
    <t>Dom Perignon P2</t>
  </si>
  <si>
    <t>Dom Perignon Rose</t>
  </si>
  <si>
    <t>Cristal</t>
  </si>
  <si>
    <t>Grand Siecle No 23 in GePa</t>
  </si>
  <si>
    <t>Grand Siecle No 24 in GePa</t>
  </si>
  <si>
    <t>Grande Cuvee Edition 167</t>
  </si>
  <si>
    <t>Barolo Monfortino Riserva</t>
  </si>
  <si>
    <t>Chateau Ausone.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</si>
</sst>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\ &quot;€&quot;"/>
  </numFmts>
  <fonts count="4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6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vertical="center" wrapText="1"/>
    </xf>
    <xf numFmtId="165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165" fontId="3" fillId="2" borderId="0" xfId="0" applyNumberFormat="1" applyFont="1" applyFill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29507-816A-4703-B07A-74E1E43AC91B}">
  <dimension ref="A1:G246"/>
  <sheetViews>
    <sheetView tabSelected="1" workbookViewId="0">
      <selection activeCell="A2" sqref="A2"/>
    </sheetView>
  </sheetViews>
  <sheetFormatPr baseColWidth="10" defaultColWidth="28" defaultRowHeight="16.5" x14ac:dyDescent="0.2"/>
  <cols>
    <col min="1" max="1" width="54" style="9" bestFit="1" customWidth="1"/>
    <col min="2" max="2" width="25.42578125" style="9" bestFit="1" customWidth="1"/>
    <col min="3" max="3" width="5.5703125" style="10" bestFit="1" customWidth="1"/>
    <col min="4" max="4" width="6.140625" style="10" bestFit="1" customWidth="1"/>
    <col min="5" max="5" width="11.85546875" style="8" bestFit="1" customWidth="1"/>
    <col min="6" max="7" width="11.85546875" style="3" bestFit="1" customWidth="1"/>
    <col min="8" max="16384" width="28" style="3"/>
  </cols>
  <sheetData>
    <row r="1" spans="1:7" s="1" customFormat="1" x14ac:dyDescent="0.25">
      <c r="A1" s="11" t="s">
        <v>201</v>
      </c>
      <c r="B1" s="11" t="s">
        <v>99</v>
      </c>
      <c r="C1" s="12">
        <v>2020</v>
      </c>
      <c r="D1" s="13">
        <v>0.75</v>
      </c>
      <c r="E1" s="14">
        <v>675</v>
      </c>
      <c r="F1" s="14">
        <f t="shared" ref="F1:F64" si="0">ROUND(E1*1.19,2)</f>
        <v>803.25</v>
      </c>
      <c r="G1" s="14">
        <f t="shared" ref="G1:G64" si="1">ROUND(F1/D1*1,2)</f>
        <v>1071</v>
      </c>
    </row>
    <row r="2" spans="1:7" s="2" customFormat="1" x14ac:dyDescent="0.2">
      <c r="A2" s="4" t="s">
        <v>100</v>
      </c>
      <c r="B2" s="4" t="s">
        <v>99</v>
      </c>
      <c r="C2" s="5">
        <v>2020</v>
      </c>
      <c r="D2" s="6">
        <v>0.75</v>
      </c>
      <c r="E2" s="7">
        <v>465</v>
      </c>
      <c r="F2" s="7">
        <f t="shared" si="0"/>
        <v>553.35</v>
      </c>
      <c r="G2" s="7">
        <f t="shared" si="1"/>
        <v>737.8</v>
      </c>
    </row>
    <row r="3" spans="1:7" s="2" customFormat="1" x14ac:dyDescent="0.2">
      <c r="A3" s="11" t="s">
        <v>101</v>
      </c>
      <c r="B3" s="11" t="s">
        <v>99</v>
      </c>
      <c r="C3" s="12">
        <v>2019</v>
      </c>
      <c r="D3" s="13">
        <v>0.75</v>
      </c>
      <c r="E3" s="14">
        <v>75</v>
      </c>
      <c r="F3" s="14">
        <f t="shared" si="0"/>
        <v>89.25</v>
      </c>
      <c r="G3" s="14">
        <f t="shared" si="1"/>
        <v>119</v>
      </c>
    </row>
    <row r="4" spans="1:7" s="2" customFormat="1" x14ac:dyDescent="0.2">
      <c r="A4" s="4" t="s">
        <v>101</v>
      </c>
      <c r="B4" s="4" t="s">
        <v>99</v>
      </c>
      <c r="C4" s="5">
        <v>2019</v>
      </c>
      <c r="D4" s="6">
        <v>1.5</v>
      </c>
      <c r="E4" s="7">
        <v>155</v>
      </c>
      <c r="F4" s="7">
        <f t="shared" si="0"/>
        <v>184.45</v>
      </c>
      <c r="G4" s="7">
        <f t="shared" si="1"/>
        <v>122.97</v>
      </c>
    </row>
    <row r="5" spans="1:7" s="2" customFormat="1" x14ac:dyDescent="0.2">
      <c r="A5" s="11" t="s">
        <v>102</v>
      </c>
      <c r="B5" s="11"/>
      <c r="C5" s="12">
        <v>2018</v>
      </c>
      <c r="D5" s="13">
        <v>0.75</v>
      </c>
      <c r="E5" s="14">
        <v>175</v>
      </c>
      <c r="F5" s="14">
        <f t="shared" si="0"/>
        <v>208.25</v>
      </c>
      <c r="G5" s="14">
        <f t="shared" si="1"/>
        <v>277.67</v>
      </c>
    </row>
    <row r="6" spans="1:7" s="2" customFormat="1" x14ac:dyDescent="0.2">
      <c r="A6" s="4" t="s">
        <v>162</v>
      </c>
      <c r="B6" s="4"/>
      <c r="C6" s="5">
        <v>1982</v>
      </c>
      <c r="D6" s="6">
        <v>6</v>
      </c>
      <c r="E6" s="7">
        <v>3950</v>
      </c>
      <c r="F6" s="7">
        <f t="shared" si="0"/>
        <v>4700.5</v>
      </c>
      <c r="G6" s="7">
        <f t="shared" si="1"/>
        <v>783.42</v>
      </c>
    </row>
    <row r="7" spans="1:7" s="2" customFormat="1" x14ac:dyDescent="0.2">
      <c r="A7" s="11" t="s">
        <v>163</v>
      </c>
      <c r="B7" s="11"/>
      <c r="C7" s="12">
        <v>1982</v>
      </c>
      <c r="D7" s="13">
        <v>6</v>
      </c>
      <c r="E7" s="14">
        <v>3950</v>
      </c>
      <c r="F7" s="14">
        <f t="shared" si="0"/>
        <v>4700.5</v>
      </c>
      <c r="G7" s="14">
        <f t="shared" si="1"/>
        <v>783.42</v>
      </c>
    </row>
    <row r="8" spans="1:7" s="2" customFormat="1" x14ac:dyDescent="0.2">
      <c r="A8" s="4" t="s">
        <v>163</v>
      </c>
      <c r="B8" s="4"/>
      <c r="C8" s="5">
        <v>1986</v>
      </c>
      <c r="D8" s="6">
        <v>6</v>
      </c>
      <c r="E8" s="7">
        <v>2500</v>
      </c>
      <c r="F8" s="7">
        <f t="shared" si="0"/>
        <v>2975</v>
      </c>
      <c r="G8" s="7">
        <f t="shared" si="1"/>
        <v>495.83</v>
      </c>
    </row>
    <row r="9" spans="1:7" s="2" customFormat="1" x14ac:dyDescent="0.2">
      <c r="A9" s="11" t="s">
        <v>103</v>
      </c>
      <c r="B9" s="11" t="s">
        <v>99</v>
      </c>
      <c r="C9" s="12">
        <v>2019</v>
      </c>
      <c r="D9" s="13">
        <v>0.75</v>
      </c>
      <c r="E9" s="14">
        <v>125</v>
      </c>
      <c r="F9" s="14">
        <f t="shared" si="0"/>
        <v>148.75</v>
      </c>
      <c r="G9" s="14">
        <f t="shared" si="1"/>
        <v>198.33</v>
      </c>
    </row>
    <row r="10" spans="1:7" s="2" customFormat="1" x14ac:dyDescent="0.2">
      <c r="A10" s="4" t="s">
        <v>103</v>
      </c>
      <c r="B10" s="4" t="s">
        <v>99</v>
      </c>
      <c r="C10" s="5">
        <v>2019</v>
      </c>
      <c r="D10" s="6">
        <v>1.5</v>
      </c>
      <c r="E10" s="7">
        <v>275</v>
      </c>
      <c r="F10" s="7">
        <f t="shared" si="0"/>
        <v>327.25</v>
      </c>
      <c r="G10" s="7">
        <f t="shared" si="1"/>
        <v>218.17</v>
      </c>
    </row>
    <row r="11" spans="1:7" s="2" customFormat="1" x14ac:dyDescent="0.2">
      <c r="A11" s="11" t="s">
        <v>104</v>
      </c>
      <c r="B11" s="11"/>
      <c r="C11" s="12">
        <v>2018</v>
      </c>
      <c r="D11" s="13">
        <v>0.75</v>
      </c>
      <c r="E11" s="14">
        <v>335</v>
      </c>
      <c r="F11" s="14">
        <f t="shared" si="0"/>
        <v>398.65</v>
      </c>
      <c r="G11" s="14">
        <f t="shared" si="1"/>
        <v>531.53</v>
      </c>
    </row>
    <row r="12" spans="1:7" s="2" customFormat="1" x14ac:dyDescent="0.2">
      <c r="A12" s="4" t="s">
        <v>105</v>
      </c>
      <c r="B12" s="4" t="s">
        <v>99</v>
      </c>
      <c r="C12" s="5">
        <v>2020</v>
      </c>
      <c r="D12" s="6">
        <v>0.75</v>
      </c>
      <c r="E12" s="7">
        <v>585</v>
      </c>
      <c r="F12" s="7">
        <f t="shared" si="0"/>
        <v>696.15</v>
      </c>
      <c r="G12" s="7">
        <f t="shared" si="1"/>
        <v>928.2</v>
      </c>
    </row>
    <row r="13" spans="1:7" s="1" customFormat="1" x14ac:dyDescent="0.25">
      <c r="A13" s="11" t="s">
        <v>106</v>
      </c>
      <c r="B13" s="11" t="s">
        <v>99</v>
      </c>
      <c r="C13" s="12">
        <v>2019</v>
      </c>
      <c r="D13" s="13">
        <v>0.75</v>
      </c>
      <c r="E13" s="14">
        <v>32.5</v>
      </c>
      <c r="F13" s="14">
        <f t="shared" si="0"/>
        <v>38.68</v>
      </c>
      <c r="G13" s="14">
        <f t="shared" si="1"/>
        <v>51.57</v>
      </c>
    </row>
    <row r="14" spans="1:7" s="1" customFormat="1" x14ac:dyDescent="0.25">
      <c r="A14" s="4" t="s">
        <v>106</v>
      </c>
      <c r="B14" s="4" t="s">
        <v>99</v>
      </c>
      <c r="C14" s="5">
        <v>2019</v>
      </c>
      <c r="D14" s="6">
        <v>1.5</v>
      </c>
      <c r="E14" s="7">
        <v>65</v>
      </c>
      <c r="F14" s="7">
        <f t="shared" si="0"/>
        <v>77.349999999999994</v>
      </c>
      <c r="G14" s="7">
        <f t="shared" si="1"/>
        <v>51.57</v>
      </c>
    </row>
    <row r="15" spans="1:7" s="1" customFormat="1" x14ac:dyDescent="0.25">
      <c r="A15" s="11" t="s">
        <v>106</v>
      </c>
      <c r="B15" s="11" t="s">
        <v>99</v>
      </c>
      <c r="C15" s="12">
        <v>2019</v>
      </c>
      <c r="D15" s="13">
        <v>3</v>
      </c>
      <c r="E15" s="14">
        <v>165</v>
      </c>
      <c r="F15" s="14">
        <f t="shared" si="0"/>
        <v>196.35</v>
      </c>
      <c r="G15" s="14">
        <f t="shared" si="1"/>
        <v>65.45</v>
      </c>
    </row>
    <row r="16" spans="1:7" s="1" customFormat="1" x14ac:dyDescent="0.25">
      <c r="A16" s="4" t="s">
        <v>106</v>
      </c>
      <c r="B16" s="4" t="s">
        <v>99</v>
      </c>
      <c r="C16" s="5">
        <v>2019</v>
      </c>
      <c r="D16" s="6">
        <v>6</v>
      </c>
      <c r="E16" s="7">
        <v>285</v>
      </c>
      <c r="F16" s="7">
        <f t="shared" si="0"/>
        <v>339.15</v>
      </c>
      <c r="G16" s="7">
        <f t="shared" si="1"/>
        <v>56.53</v>
      </c>
    </row>
    <row r="17" spans="1:7" s="1" customFormat="1" x14ac:dyDescent="0.25">
      <c r="A17" s="11" t="s">
        <v>107</v>
      </c>
      <c r="B17" s="11" t="s">
        <v>99</v>
      </c>
      <c r="C17" s="12">
        <v>2019</v>
      </c>
      <c r="D17" s="13">
        <v>0.75</v>
      </c>
      <c r="E17" s="14">
        <v>35</v>
      </c>
      <c r="F17" s="14">
        <f t="shared" si="0"/>
        <v>41.65</v>
      </c>
      <c r="G17" s="14">
        <f t="shared" si="1"/>
        <v>55.53</v>
      </c>
    </row>
    <row r="18" spans="1:7" s="1" customFormat="1" x14ac:dyDescent="0.25">
      <c r="A18" s="4" t="s">
        <v>107</v>
      </c>
      <c r="B18" s="4" t="s">
        <v>99</v>
      </c>
      <c r="C18" s="5">
        <v>2019</v>
      </c>
      <c r="D18" s="6">
        <v>1.5</v>
      </c>
      <c r="E18" s="7">
        <v>70</v>
      </c>
      <c r="F18" s="7">
        <f t="shared" si="0"/>
        <v>83.3</v>
      </c>
      <c r="G18" s="7">
        <f t="shared" si="1"/>
        <v>55.53</v>
      </c>
    </row>
    <row r="19" spans="1:7" s="1" customFormat="1" x14ac:dyDescent="0.25">
      <c r="A19" s="11" t="s">
        <v>107</v>
      </c>
      <c r="B19" s="11" t="s">
        <v>99</v>
      </c>
      <c r="C19" s="12">
        <v>2019</v>
      </c>
      <c r="D19" s="13">
        <v>3</v>
      </c>
      <c r="E19" s="14">
        <v>165</v>
      </c>
      <c r="F19" s="14">
        <f t="shared" si="0"/>
        <v>196.35</v>
      </c>
      <c r="G19" s="14">
        <f t="shared" si="1"/>
        <v>65.45</v>
      </c>
    </row>
    <row r="20" spans="1:7" s="1" customFormat="1" x14ac:dyDescent="0.25">
      <c r="A20" s="4" t="s">
        <v>189</v>
      </c>
      <c r="B20" s="4"/>
      <c r="C20" s="5">
        <v>1995</v>
      </c>
      <c r="D20" s="6">
        <v>1.5</v>
      </c>
      <c r="E20" s="7">
        <v>8500</v>
      </c>
      <c r="F20" s="7">
        <f t="shared" si="0"/>
        <v>10115</v>
      </c>
      <c r="G20" s="7">
        <f t="shared" si="1"/>
        <v>6743.33</v>
      </c>
    </row>
    <row r="21" spans="1:7" s="1" customFormat="1" x14ac:dyDescent="0.25">
      <c r="A21" s="11" t="s">
        <v>189</v>
      </c>
      <c r="B21" s="11"/>
      <c r="C21" s="12">
        <v>2009</v>
      </c>
      <c r="D21" s="13">
        <v>1.5</v>
      </c>
      <c r="E21" s="14">
        <v>11750</v>
      </c>
      <c r="F21" s="14">
        <f t="shared" si="0"/>
        <v>13982.5</v>
      </c>
      <c r="G21" s="14">
        <f t="shared" si="1"/>
        <v>9321.67</v>
      </c>
    </row>
    <row r="22" spans="1:7" s="1" customFormat="1" x14ac:dyDescent="0.25">
      <c r="A22" s="4" t="s">
        <v>108</v>
      </c>
      <c r="B22" s="4" t="s">
        <v>99</v>
      </c>
      <c r="C22" s="5">
        <v>2020</v>
      </c>
      <c r="D22" s="6">
        <v>0.75</v>
      </c>
      <c r="E22" s="7">
        <v>100</v>
      </c>
      <c r="F22" s="7">
        <f t="shared" si="0"/>
        <v>119</v>
      </c>
      <c r="G22" s="7">
        <f t="shared" si="1"/>
        <v>158.66999999999999</v>
      </c>
    </row>
    <row r="23" spans="1:7" s="1" customFormat="1" x14ac:dyDescent="0.25">
      <c r="A23" s="11" t="s">
        <v>108</v>
      </c>
      <c r="B23" s="11" t="s">
        <v>99</v>
      </c>
      <c r="C23" s="12">
        <v>2020</v>
      </c>
      <c r="D23" s="13">
        <v>1.5</v>
      </c>
      <c r="E23" s="14">
        <v>205</v>
      </c>
      <c r="F23" s="14">
        <f t="shared" si="0"/>
        <v>243.95</v>
      </c>
      <c r="G23" s="14">
        <f t="shared" si="1"/>
        <v>162.63</v>
      </c>
    </row>
    <row r="24" spans="1:7" s="1" customFormat="1" x14ac:dyDescent="0.25">
      <c r="A24" s="4" t="s">
        <v>109</v>
      </c>
      <c r="B24" s="4" t="s">
        <v>99</v>
      </c>
      <c r="C24" s="5">
        <v>2020</v>
      </c>
      <c r="D24" s="6">
        <v>0.75</v>
      </c>
      <c r="E24" s="7">
        <v>545</v>
      </c>
      <c r="F24" s="7">
        <f t="shared" si="0"/>
        <v>648.54999999999995</v>
      </c>
      <c r="G24" s="7">
        <f t="shared" si="1"/>
        <v>864.73</v>
      </c>
    </row>
    <row r="25" spans="1:7" s="1" customFormat="1" x14ac:dyDescent="0.25">
      <c r="A25" s="11" t="s">
        <v>164</v>
      </c>
      <c r="B25" s="11"/>
      <c r="C25" s="12">
        <v>2005</v>
      </c>
      <c r="D25" s="13">
        <v>1.5</v>
      </c>
      <c r="E25" s="14">
        <v>1595</v>
      </c>
      <c r="F25" s="14">
        <f t="shared" si="0"/>
        <v>1898.05</v>
      </c>
      <c r="G25" s="14">
        <f t="shared" si="1"/>
        <v>1265.3699999999999</v>
      </c>
    </row>
    <row r="26" spans="1:7" s="1" customFormat="1" x14ac:dyDescent="0.25">
      <c r="A26" s="4" t="s">
        <v>110</v>
      </c>
      <c r="B26" s="4" t="s">
        <v>99</v>
      </c>
      <c r="C26" s="5">
        <v>2020</v>
      </c>
      <c r="D26" s="6">
        <v>0.75</v>
      </c>
      <c r="E26" s="7">
        <v>545</v>
      </c>
      <c r="F26" s="7">
        <f t="shared" si="0"/>
        <v>648.54999999999995</v>
      </c>
      <c r="G26" s="7">
        <f t="shared" si="1"/>
        <v>864.73</v>
      </c>
    </row>
    <row r="27" spans="1:7" s="1" customFormat="1" x14ac:dyDescent="0.25">
      <c r="A27" s="11" t="s">
        <v>52</v>
      </c>
      <c r="B27" s="11"/>
      <c r="C27" s="12">
        <v>1989</v>
      </c>
      <c r="D27" s="13">
        <v>6</v>
      </c>
      <c r="E27" s="14">
        <v>4500</v>
      </c>
      <c r="F27" s="14">
        <f t="shared" si="0"/>
        <v>5355</v>
      </c>
      <c r="G27" s="14">
        <f t="shared" si="1"/>
        <v>892.5</v>
      </c>
    </row>
    <row r="28" spans="1:7" s="1" customFormat="1" x14ac:dyDescent="0.25">
      <c r="A28" s="4" t="s">
        <v>111</v>
      </c>
      <c r="B28" s="4"/>
      <c r="C28" s="5">
        <v>1979</v>
      </c>
      <c r="D28" s="6">
        <v>3</v>
      </c>
      <c r="E28" s="7">
        <v>9500</v>
      </c>
      <c r="F28" s="7">
        <f t="shared" si="0"/>
        <v>11305</v>
      </c>
      <c r="G28" s="7">
        <f t="shared" si="1"/>
        <v>3768.33</v>
      </c>
    </row>
    <row r="29" spans="1:7" s="1" customFormat="1" x14ac:dyDescent="0.25">
      <c r="A29" s="11" t="s">
        <v>111</v>
      </c>
      <c r="B29" s="11"/>
      <c r="C29" s="12">
        <v>2015</v>
      </c>
      <c r="D29" s="13">
        <v>0.75</v>
      </c>
      <c r="E29" s="14">
        <v>3760.5041999999999</v>
      </c>
      <c r="F29" s="14">
        <f t="shared" si="0"/>
        <v>4475</v>
      </c>
      <c r="G29" s="14">
        <f t="shared" si="1"/>
        <v>5966.67</v>
      </c>
    </row>
    <row r="30" spans="1:7" s="1" customFormat="1" x14ac:dyDescent="0.25">
      <c r="A30" s="4" t="s">
        <v>112</v>
      </c>
      <c r="B30" s="4" t="s">
        <v>99</v>
      </c>
      <c r="C30" s="5">
        <v>2019</v>
      </c>
      <c r="D30" s="6">
        <v>0.75</v>
      </c>
      <c r="E30" s="7">
        <v>125</v>
      </c>
      <c r="F30" s="7">
        <f t="shared" si="0"/>
        <v>148.75</v>
      </c>
      <c r="G30" s="7">
        <f t="shared" si="1"/>
        <v>198.33</v>
      </c>
    </row>
    <row r="31" spans="1:7" s="1" customFormat="1" x14ac:dyDescent="0.25">
      <c r="A31" s="11" t="s">
        <v>113</v>
      </c>
      <c r="B31" s="11" t="s">
        <v>99</v>
      </c>
      <c r="C31" s="12">
        <v>2020</v>
      </c>
      <c r="D31" s="13">
        <v>0.75</v>
      </c>
      <c r="E31" s="14">
        <v>90</v>
      </c>
      <c r="F31" s="14">
        <f t="shared" si="0"/>
        <v>107.1</v>
      </c>
      <c r="G31" s="14">
        <f t="shared" si="1"/>
        <v>142.80000000000001</v>
      </c>
    </row>
    <row r="32" spans="1:7" s="1" customFormat="1" x14ac:dyDescent="0.25">
      <c r="A32" s="4" t="s">
        <v>165</v>
      </c>
      <c r="B32" s="4"/>
      <c r="C32" s="5">
        <v>1986</v>
      </c>
      <c r="D32" s="6">
        <v>6</v>
      </c>
      <c r="E32" s="7">
        <v>1500</v>
      </c>
      <c r="F32" s="7">
        <f t="shared" si="0"/>
        <v>1785</v>
      </c>
      <c r="G32" s="7">
        <f t="shared" si="1"/>
        <v>297.5</v>
      </c>
    </row>
    <row r="33" spans="1:7" s="1" customFormat="1" x14ac:dyDescent="0.25">
      <c r="A33" s="11" t="s">
        <v>166</v>
      </c>
      <c r="B33" s="11"/>
      <c r="C33" s="12">
        <v>1976</v>
      </c>
      <c r="D33" s="13">
        <v>4.4800000000000004</v>
      </c>
      <c r="E33" s="14">
        <v>1850</v>
      </c>
      <c r="F33" s="14">
        <f t="shared" si="0"/>
        <v>2201.5</v>
      </c>
      <c r="G33" s="14">
        <f t="shared" si="1"/>
        <v>491.41</v>
      </c>
    </row>
    <row r="34" spans="1:7" s="1" customFormat="1" x14ac:dyDescent="0.25">
      <c r="A34" s="4" t="s">
        <v>53</v>
      </c>
      <c r="B34" s="4"/>
      <c r="C34" s="5">
        <v>1981</v>
      </c>
      <c r="D34" s="6">
        <v>0.75</v>
      </c>
      <c r="E34" s="7">
        <v>195</v>
      </c>
      <c r="F34" s="7">
        <f t="shared" si="0"/>
        <v>232.05</v>
      </c>
      <c r="G34" s="7">
        <f t="shared" si="1"/>
        <v>309.39999999999998</v>
      </c>
    </row>
    <row r="35" spans="1:7" s="1" customFormat="1" x14ac:dyDescent="0.25">
      <c r="A35" s="11" t="s">
        <v>114</v>
      </c>
      <c r="B35" s="11"/>
      <c r="C35" s="12">
        <v>2018</v>
      </c>
      <c r="D35" s="13">
        <v>0.75</v>
      </c>
      <c r="E35" s="14">
        <v>315</v>
      </c>
      <c r="F35" s="14">
        <f t="shared" si="0"/>
        <v>374.85</v>
      </c>
      <c r="G35" s="14">
        <f t="shared" si="1"/>
        <v>499.8</v>
      </c>
    </row>
    <row r="36" spans="1:7" s="1" customFormat="1" x14ac:dyDescent="0.25">
      <c r="A36" s="4" t="s">
        <v>115</v>
      </c>
      <c r="B36" s="4" t="s">
        <v>99</v>
      </c>
      <c r="C36" s="5">
        <v>2020</v>
      </c>
      <c r="D36" s="6">
        <v>0.75</v>
      </c>
      <c r="E36" s="7">
        <v>270</v>
      </c>
      <c r="F36" s="7">
        <f t="shared" si="0"/>
        <v>321.3</v>
      </c>
      <c r="G36" s="7">
        <f t="shared" si="1"/>
        <v>428.4</v>
      </c>
    </row>
    <row r="37" spans="1:7" s="1" customFormat="1" x14ac:dyDescent="0.25">
      <c r="A37" s="11" t="s">
        <v>54</v>
      </c>
      <c r="B37" s="11" t="s">
        <v>0</v>
      </c>
      <c r="C37" s="12">
        <v>1979</v>
      </c>
      <c r="D37" s="13">
        <v>0.75</v>
      </c>
      <c r="E37" s="14">
        <v>25000</v>
      </c>
      <c r="F37" s="14">
        <f t="shared" si="0"/>
        <v>29750</v>
      </c>
      <c r="G37" s="14">
        <f t="shared" si="1"/>
        <v>39666.67</v>
      </c>
    </row>
    <row r="38" spans="1:7" s="1" customFormat="1" x14ac:dyDescent="0.25">
      <c r="A38" s="4" t="s">
        <v>167</v>
      </c>
      <c r="B38" s="4" t="s">
        <v>0</v>
      </c>
      <c r="C38" s="5">
        <v>1979</v>
      </c>
      <c r="D38" s="6">
        <v>6</v>
      </c>
      <c r="E38" s="7">
        <v>69790</v>
      </c>
      <c r="F38" s="7">
        <f t="shared" si="0"/>
        <v>83050.100000000006</v>
      </c>
      <c r="G38" s="7">
        <f t="shared" si="1"/>
        <v>13841.68</v>
      </c>
    </row>
    <row r="39" spans="1:7" s="1" customFormat="1" x14ac:dyDescent="0.25">
      <c r="A39" s="11" t="s">
        <v>55</v>
      </c>
      <c r="B39" s="11" t="s">
        <v>0</v>
      </c>
      <c r="C39" s="12">
        <v>2007</v>
      </c>
      <c r="D39" s="13">
        <v>0.75</v>
      </c>
      <c r="E39" s="14">
        <v>4250</v>
      </c>
      <c r="F39" s="14">
        <f t="shared" si="0"/>
        <v>5057.5</v>
      </c>
      <c r="G39" s="14">
        <f t="shared" si="1"/>
        <v>6743.33</v>
      </c>
    </row>
    <row r="40" spans="1:7" s="1" customFormat="1" x14ac:dyDescent="0.25">
      <c r="A40" s="4" t="s">
        <v>168</v>
      </c>
      <c r="B40" s="4" t="s">
        <v>0</v>
      </c>
      <c r="C40" s="5">
        <v>2009</v>
      </c>
      <c r="D40" s="6">
        <v>1.5</v>
      </c>
      <c r="E40" s="7">
        <v>19500</v>
      </c>
      <c r="F40" s="7">
        <f t="shared" si="0"/>
        <v>23205</v>
      </c>
      <c r="G40" s="7">
        <f t="shared" si="1"/>
        <v>15470</v>
      </c>
    </row>
    <row r="41" spans="1:7" s="1" customFormat="1" x14ac:dyDescent="0.25">
      <c r="A41" s="11" t="s">
        <v>55</v>
      </c>
      <c r="B41" s="11" t="s">
        <v>0</v>
      </c>
      <c r="C41" s="12">
        <v>2018</v>
      </c>
      <c r="D41" s="13">
        <v>0.75</v>
      </c>
      <c r="E41" s="14">
        <v>3750</v>
      </c>
      <c r="F41" s="14">
        <f t="shared" si="0"/>
        <v>4462.5</v>
      </c>
      <c r="G41" s="14">
        <f t="shared" si="1"/>
        <v>5950</v>
      </c>
    </row>
    <row r="42" spans="1:7" s="1" customFormat="1" x14ac:dyDescent="0.25">
      <c r="A42" s="4" t="s">
        <v>185</v>
      </c>
      <c r="B42" s="4" t="s">
        <v>0</v>
      </c>
      <c r="C42" s="5">
        <v>2007</v>
      </c>
      <c r="D42" s="6">
        <v>0.75</v>
      </c>
      <c r="E42" s="7">
        <v>8500</v>
      </c>
      <c r="F42" s="7">
        <f t="shared" si="0"/>
        <v>10115</v>
      </c>
      <c r="G42" s="7">
        <f t="shared" si="1"/>
        <v>13486.67</v>
      </c>
    </row>
    <row r="43" spans="1:7" s="1" customFormat="1" x14ac:dyDescent="0.25">
      <c r="A43" s="11" t="s">
        <v>116</v>
      </c>
      <c r="B43" s="11" t="s">
        <v>117</v>
      </c>
      <c r="C43" s="12">
        <v>2009</v>
      </c>
      <c r="D43" s="13">
        <v>0.75</v>
      </c>
      <c r="E43" s="14">
        <v>3350</v>
      </c>
      <c r="F43" s="14">
        <f t="shared" si="0"/>
        <v>3986.5</v>
      </c>
      <c r="G43" s="14">
        <f t="shared" si="1"/>
        <v>5315.33</v>
      </c>
    </row>
    <row r="44" spans="1:7" s="1" customFormat="1" x14ac:dyDescent="0.25">
      <c r="A44" s="4" t="s">
        <v>118</v>
      </c>
      <c r="B44" s="4" t="s">
        <v>119</v>
      </c>
      <c r="C44" s="5">
        <v>1996</v>
      </c>
      <c r="D44" s="6">
        <v>0.75</v>
      </c>
      <c r="E44" s="7">
        <v>575</v>
      </c>
      <c r="F44" s="7">
        <f t="shared" si="0"/>
        <v>684.25</v>
      </c>
      <c r="G44" s="7">
        <f t="shared" si="1"/>
        <v>912.33</v>
      </c>
    </row>
    <row r="45" spans="1:7" s="1" customFormat="1" x14ac:dyDescent="0.25">
      <c r="A45" s="11" t="s">
        <v>118</v>
      </c>
      <c r="B45" s="11" t="s">
        <v>119</v>
      </c>
      <c r="C45" s="12">
        <v>2015</v>
      </c>
      <c r="D45" s="13">
        <v>0.75</v>
      </c>
      <c r="E45" s="14">
        <v>475</v>
      </c>
      <c r="F45" s="14">
        <f t="shared" si="0"/>
        <v>565.25</v>
      </c>
      <c r="G45" s="14">
        <f t="shared" si="1"/>
        <v>753.67</v>
      </c>
    </row>
    <row r="46" spans="1:7" s="1" customFormat="1" x14ac:dyDescent="0.25">
      <c r="A46" s="4" t="s">
        <v>118</v>
      </c>
      <c r="B46" s="4" t="s">
        <v>119</v>
      </c>
      <c r="C46" s="5">
        <v>2017</v>
      </c>
      <c r="D46" s="6">
        <v>0.75</v>
      </c>
      <c r="E46" s="7">
        <v>375</v>
      </c>
      <c r="F46" s="7">
        <f t="shared" si="0"/>
        <v>446.25</v>
      </c>
      <c r="G46" s="7">
        <f t="shared" si="1"/>
        <v>595</v>
      </c>
    </row>
    <row r="47" spans="1:7" s="1" customFormat="1" x14ac:dyDescent="0.25">
      <c r="A47" s="11" t="s">
        <v>120</v>
      </c>
      <c r="B47" s="11" t="s">
        <v>119</v>
      </c>
      <c r="C47" s="12">
        <v>1982</v>
      </c>
      <c r="D47" s="13">
        <v>0.75</v>
      </c>
      <c r="E47" s="14">
        <v>1050</v>
      </c>
      <c r="F47" s="14">
        <f t="shared" si="0"/>
        <v>1249.5</v>
      </c>
      <c r="G47" s="14">
        <f t="shared" si="1"/>
        <v>1666</v>
      </c>
    </row>
    <row r="48" spans="1:7" s="1" customFormat="1" x14ac:dyDescent="0.25">
      <c r="A48" s="4" t="s">
        <v>121</v>
      </c>
      <c r="B48" s="4" t="s">
        <v>119</v>
      </c>
      <c r="C48" s="5">
        <v>2017</v>
      </c>
      <c r="D48" s="6">
        <v>0.75</v>
      </c>
      <c r="E48" s="7">
        <v>675</v>
      </c>
      <c r="F48" s="7">
        <f t="shared" si="0"/>
        <v>803.25</v>
      </c>
      <c r="G48" s="7">
        <f t="shared" si="1"/>
        <v>1071</v>
      </c>
    </row>
    <row r="49" spans="1:7" s="1" customFormat="1" x14ac:dyDescent="0.25">
      <c r="A49" s="11" t="s">
        <v>56</v>
      </c>
      <c r="B49" s="11" t="s">
        <v>1</v>
      </c>
      <c r="C49" s="12">
        <v>2018</v>
      </c>
      <c r="D49" s="13">
        <v>0.75</v>
      </c>
      <c r="E49" s="14">
        <v>275</v>
      </c>
      <c r="F49" s="14">
        <f t="shared" si="0"/>
        <v>327.25</v>
      </c>
      <c r="G49" s="14">
        <f t="shared" si="1"/>
        <v>436.33</v>
      </c>
    </row>
    <row r="50" spans="1:7" s="1" customFormat="1" x14ac:dyDescent="0.25">
      <c r="A50" s="4" t="s">
        <v>169</v>
      </c>
      <c r="B50" s="4" t="s">
        <v>1</v>
      </c>
      <c r="C50" s="5">
        <v>2011</v>
      </c>
      <c r="D50" s="6">
        <v>1.5</v>
      </c>
      <c r="E50" s="7">
        <v>1250</v>
      </c>
      <c r="F50" s="7">
        <f t="shared" si="0"/>
        <v>1487.5</v>
      </c>
      <c r="G50" s="7">
        <f t="shared" si="1"/>
        <v>991.67</v>
      </c>
    </row>
    <row r="51" spans="1:7" s="1" customFormat="1" x14ac:dyDescent="0.25">
      <c r="A51" s="11" t="s">
        <v>57</v>
      </c>
      <c r="B51" s="11" t="s">
        <v>2</v>
      </c>
      <c r="C51" s="12">
        <v>2019</v>
      </c>
      <c r="D51" s="13">
        <v>0.75</v>
      </c>
      <c r="E51" s="14">
        <v>65</v>
      </c>
      <c r="F51" s="14">
        <f t="shared" si="0"/>
        <v>77.349999999999994</v>
      </c>
      <c r="G51" s="14">
        <f t="shared" si="1"/>
        <v>103.13</v>
      </c>
    </row>
    <row r="52" spans="1:7" s="1" customFormat="1" x14ac:dyDescent="0.25">
      <c r="A52" s="4" t="s">
        <v>58</v>
      </c>
      <c r="B52" s="4" t="s">
        <v>2</v>
      </c>
      <c r="C52" s="5">
        <v>2019</v>
      </c>
      <c r="D52" s="6">
        <v>0.75</v>
      </c>
      <c r="E52" s="7">
        <v>85</v>
      </c>
      <c r="F52" s="7">
        <f t="shared" si="0"/>
        <v>101.15</v>
      </c>
      <c r="G52" s="7">
        <f t="shared" si="1"/>
        <v>134.87</v>
      </c>
    </row>
    <row r="53" spans="1:7" s="1" customFormat="1" x14ac:dyDescent="0.25">
      <c r="A53" s="11" t="s">
        <v>56</v>
      </c>
      <c r="B53" s="11" t="s">
        <v>2</v>
      </c>
      <c r="C53" s="12">
        <v>2019</v>
      </c>
      <c r="D53" s="13">
        <v>0.75</v>
      </c>
      <c r="E53" s="14">
        <v>99</v>
      </c>
      <c r="F53" s="14">
        <f t="shared" si="0"/>
        <v>117.81</v>
      </c>
      <c r="G53" s="14">
        <f t="shared" si="1"/>
        <v>157.08000000000001</v>
      </c>
    </row>
    <row r="54" spans="1:7" s="1" customFormat="1" x14ac:dyDescent="0.25">
      <c r="A54" s="4" t="s">
        <v>59</v>
      </c>
      <c r="B54" s="4" t="s">
        <v>2</v>
      </c>
      <c r="C54" s="5">
        <v>2017</v>
      </c>
      <c r="D54" s="6">
        <v>0.75</v>
      </c>
      <c r="E54" s="7">
        <v>625</v>
      </c>
      <c r="F54" s="7">
        <f t="shared" si="0"/>
        <v>743.75</v>
      </c>
      <c r="G54" s="7">
        <f t="shared" si="1"/>
        <v>991.67</v>
      </c>
    </row>
    <row r="55" spans="1:7" s="1" customFormat="1" x14ac:dyDescent="0.25">
      <c r="A55" s="11" t="s">
        <v>60</v>
      </c>
      <c r="B55" s="11" t="s">
        <v>2</v>
      </c>
      <c r="C55" s="12">
        <v>2017</v>
      </c>
      <c r="D55" s="13">
        <v>0.75</v>
      </c>
      <c r="E55" s="14">
        <v>525</v>
      </c>
      <c r="F55" s="14">
        <f t="shared" si="0"/>
        <v>624.75</v>
      </c>
      <c r="G55" s="14">
        <f t="shared" si="1"/>
        <v>833</v>
      </c>
    </row>
    <row r="56" spans="1:7" s="1" customFormat="1" x14ac:dyDescent="0.25">
      <c r="A56" s="4" t="s">
        <v>122</v>
      </c>
      <c r="B56" s="4" t="s">
        <v>123</v>
      </c>
      <c r="C56" s="5">
        <v>2019</v>
      </c>
      <c r="D56" s="6">
        <v>1.5</v>
      </c>
      <c r="E56" s="7">
        <v>1295</v>
      </c>
      <c r="F56" s="7">
        <f t="shared" si="0"/>
        <v>1541.05</v>
      </c>
      <c r="G56" s="7">
        <f t="shared" si="1"/>
        <v>1027.3699999999999</v>
      </c>
    </row>
    <row r="57" spans="1:7" s="1" customFormat="1" x14ac:dyDescent="0.25">
      <c r="A57" s="11" t="s">
        <v>61</v>
      </c>
      <c r="B57" s="11" t="s">
        <v>62</v>
      </c>
      <c r="C57" s="12">
        <v>1995</v>
      </c>
      <c r="D57" s="13">
        <v>0.75</v>
      </c>
      <c r="E57" s="14">
        <v>525</v>
      </c>
      <c r="F57" s="14">
        <f t="shared" si="0"/>
        <v>624.75</v>
      </c>
      <c r="G57" s="14">
        <f t="shared" si="1"/>
        <v>833</v>
      </c>
    </row>
    <row r="58" spans="1:7" s="1" customFormat="1" x14ac:dyDescent="0.25">
      <c r="A58" s="4" t="s">
        <v>61</v>
      </c>
      <c r="B58" s="4" t="s">
        <v>62</v>
      </c>
      <c r="C58" s="5">
        <v>2019</v>
      </c>
      <c r="D58" s="6">
        <v>0.75</v>
      </c>
      <c r="E58" s="7">
        <v>675</v>
      </c>
      <c r="F58" s="7">
        <f t="shared" si="0"/>
        <v>803.25</v>
      </c>
      <c r="G58" s="7">
        <f t="shared" si="1"/>
        <v>1071</v>
      </c>
    </row>
    <row r="59" spans="1:7" s="1" customFormat="1" x14ac:dyDescent="0.25">
      <c r="A59" s="11" t="s">
        <v>61</v>
      </c>
      <c r="B59" s="11" t="s">
        <v>62</v>
      </c>
      <c r="C59" s="12">
        <v>2019</v>
      </c>
      <c r="D59" s="13">
        <v>1.5</v>
      </c>
      <c r="E59" s="14">
        <v>1475</v>
      </c>
      <c r="F59" s="14">
        <f t="shared" si="0"/>
        <v>1755.25</v>
      </c>
      <c r="G59" s="14">
        <f t="shared" si="1"/>
        <v>1170.17</v>
      </c>
    </row>
    <row r="60" spans="1:7" s="1" customFormat="1" x14ac:dyDescent="0.25">
      <c r="A60" s="4" t="s">
        <v>124</v>
      </c>
      <c r="B60" s="4" t="s">
        <v>62</v>
      </c>
      <c r="C60" s="5">
        <v>2018</v>
      </c>
      <c r="D60" s="6">
        <v>0.75</v>
      </c>
      <c r="E60" s="7">
        <v>495</v>
      </c>
      <c r="F60" s="7">
        <f t="shared" si="0"/>
        <v>589.04999999999995</v>
      </c>
      <c r="G60" s="7">
        <f t="shared" si="1"/>
        <v>785.4</v>
      </c>
    </row>
    <row r="61" spans="1:7" s="1" customFormat="1" x14ac:dyDescent="0.25">
      <c r="A61" s="11" t="s">
        <v>124</v>
      </c>
      <c r="B61" s="11" t="s">
        <v>125</v>
      </c>
      <c r="C61" s="12">
        <v>2019</v>
      </c>
      <c r="D61" s="13">
        <v>0.75</v>
      </c>
      <c r="E61" s="14">
        <v>695</v>
      </c>
      <c r="F61" s="14">
        <f t="shared" si="0"/>
        <v>827.05</v>
      </c>
      <c r="G61" s="14">
        <f t="shared" si="1"/>
        <v>1102.73</v>
      </c>
    </row>
    <row r="62" spans="1:7" s="1" customFormat="1" x14ac:dyDescent="0.25">
      <c r="A62" s="4" t="s">
        <v>124</v>
      </c>
      <c r="B62" s="4" t="s">
        <v>125</v>
      </c>
      <c r="C62" s="5">
        <v>2019</v>
      </c>
      <c r="D62" s="6">
        <v>1.5</v>
      </c>
      <c r="E62" s="7">
        <v>1495</v>
      </c>
      <c r="F62" s="7">
        <f t="shared" si="0"/>
        <v>1779.05</v>
      </c>
      <c r="G62" s="7">
        <f t="shared" si="1"/>
        <v>1186.03</v>
      </c>
    </row>
    <row r="63" spans="1:7" s="1" customFormat="1" x14ac:dyDescent="0.25">
      <c r="A63" s="11" t="s">
        <v>57</v>
      </c>
      <c r="B63" s="11" t="s">
        <v>126</v>
      </c>
      <c r="C63" s="12">
        <v>2019</v>
      </c>
      <c r="D63" s="13">
        <v>0.75</v>
      </c>
      <c r="E63" s="14">
        <v>65</v>
      </c>
      <c r="F63" s="14">
        <f t="shared" si="0"/>
        <v>77.349999999999994</v>
      </c>
      <c r="G63" s="14">
        <f t="shared" si="1"/>
        <v>103.13</v>
      </c>
    </row>
    <row r="64" spans="1:7" s="1" customFormat="1" x14ac:dyDescent="0.25">
      <c r="A64" s="4" t="s">
        <v>127</v>
      </c>
      <c r="B64" s="4" t="s">
        <v>126</v>
      </c>
      <c r="C64" s="5">
        <v>2019</v>
      </c>
      <c r="D64" s="6">
        <v>0.75</v>
      </c>
      <c r="E64" s="7">
        <v>105</v>
      </c>
      <c r="F64" s="7">
        <f t="shared" si="0"/>
        <v>124.95</v>
      </c>
      <c r="G64" s="7">
        <f t="shared" si="1"/>
        <v>166.6</v>
      </c>
    </row>
    <row r="65" spans="1:7" s="1" customFormat="1" x14ac:dyDescent="0.25">
      <c r="A65" s="11" t="s">
        <v>128</v>
      </c>
      <c r="B65" s="11" t="s">
        <v>126</v>
      </c>
      <c r="C65" s="12">
        <v>2019</v>
      </c>
      <c r="D65" s="13">
        <v>0.75</v>
      </c>
      <c r="E65" s="14">
        <v>295</v>
      </c>
      <c r="F65" s="14">
        <f t="shared" ref="F65:F88" si="2">ROUND(E65*1.19,2)</f>
        <v>351.05</v>
      </c>
      <c r="G65" s="14">
        <f t="shared" ref="G65:G128" si="3">ROUND(F65/D65*1,2)</f>
        <v>468.07</v>
      </c>
    </row>
    <row r="66" spans="1:7" s="1" customFormat="1" x14ac:dyDescent="0.25">
      <c r="A66" s="4" t="s">
        <v>129</v>
      </c>
      <c r="B66" s="4" t="s">
        <v>126</v>
      </c>
      <c r="C66" s="5">
        <v>2019</v>
      </c>
      <c r="D66" s="6">
        <v>0.75</v>
      </c>
      <c r="E66" s="7">
        <v>325</v>
      </c>
      <c r="F66" s="7">
        <f t="shared" si="2"/>
        <v>386.75</v>
      </c>
      <c r="G66" s="7">
        <f t="shared" si="3"/>
        <v>515.66999999999996</v>
      </c>
    </row>
    <row r="67" spans="1:7" s="1" customFormat="1" x14ac:dyDescent="0.25">
      <c r="A67" s="11" t="s">
        <v>130</v>
      </c>
      <c r="B67" s="11" t="s">
        <v>131</v>
      </c>
      <c r="C67" s="12">
        <v>1995</v>
      </c>
      <c r="D67" s="13">
        <v>0.75</v>
      </c>
      <c r="E67" s="14">
        <v>215</v>
      </c>
      <c r="F67" s="14">
        <f t="shared" si="2"/>
        <v>255.85</v>
      </c>
      <c r="G67" s="14">
        <f t="shared" si="3"/>
        <v>341.13</v>
      </c>
    </row>
    <row r="68" spans="1:7" s="1" customFormat="1" x14ac:dyDescent="0.25">
      <c r="A68" s="4" t="s">
        <v>57</v>
      </c>
      <c r="B68" s="4" t="s">
        <v>132</v>
      </c>
      <c r="C68" s="5">
        <v>2010</v>
      </c>
      <c r="D68" s="6">
        <v>0.75</v>
      </c>
      <c r="E68" s="7">
        <v>750</v>
      </c>
      <c r="F68" s="7">
        <f t="shared" si="2"/>
        <v>892.5</v>
      </c>
      <c r="G68" s="7">
        <f t="shared" si="3"/>
        <v>1190</v>
      </c>
    </row>
    <row r="69" spans="1:7" s="1" customFormat="1" x14ac:dyDescent="0.25">
      <c r="A69" s="11" t="s">
        <v>186</v>
      </c>
      <c r="B69" s="11" t="s">
        <v>132</v>
      </c>
      <c r="C69" s="12">
        <v>2017</v>
      </c>
      <c r="D69" s="13">
        <v>0.75</v>
      </c>
      <c r="E69" s="14">
        <v>625</v>
      </c>
      <c r="F69" s="14">
        <f t="shared" si="2"/>
        <v>743.75</v>
      </c>
      <c r="G69" s="14">
        <f t="shared" si="3"/>
        <v>991.67</v>
      </c>
    </row>
    <row r="70" spans="1:7" s="1" customFormat="1" x14ac:dyDescent="0.25">
      <c r="A70" s="4" t="s">
        <v>186</v>
      </c>
      <c r="B70" s="4" t="s">
        <v>132</v>
      </c>
      <c r="C70" s="5">
        <v>2019</v>
      </c>
      <c r="D70" s="6">
        <v>0.75</v>
      </c>
      <c r="E70" s="7">
        <v>975</v>
      </c>
      <c r="F70" s="7">
        <f t="shared" si="2"/>
        <v>1160.25</v>
      </c>
      <c r="G70" s="7">
        <f t="shared" si="3"/>
        <v>1547</v>
      </c>
    </row>
    <row r="71" spans="1:7" s="1" customFormat="1" x14ac:dyDescent="0.25">
      <c r="A71" s="11" t="s">
        <v>187</v>
      </c>
      <c r="B71" s="11" t="s">
        <v>132</v>
      </c>
      <c r="C71" s="12">
        <v>2019</v>
      </c>
      <c r="D71" s="13">
        <v>0.75</v>
      </c>
      <c r="E71" s="14">
        <v>255</v>
      </c>
      <c r="F71" s="14">
        <f t="shared" si="2"/>
        <v>303.45</v>
      </c>
      <c r="G71" s="14">
        <f t="shared" si="3"/>
        <v>404.6</v>
      </c>
    </row>
    <row r="72" spans="1:7" s="1" customFormat="1" x14ac:dyDescent="0.25">
      <c r="A72" s="4" t="s">
        <v>133</v>
      </c>
      <c r="B72" s="4" t="s">
        <v>134</v>
      </c>
      <c r="C72" s="5">
        <v>2019</v>
      </c>
      <c r="D72" s="6">
        <v>0.75</v>
      </c>
      <c r="E72" s="7">
        <v>575</v>
      </c>
      <c r="F72" s="7">
        <f t="shared" si="2"/>
        <v>684.25</v>
      </c>
      <c r="G72" s="7">
        <f t="shared" si="3"/>
        <v>912.33</v>
      </c>
    </row>
    <row r="73" spans="1:7" s="1" customFormat="1" x14ac:dyDescent="0.25">
      <c r="A73" s="11" t="s">
        <v>133</v>
      </c>
      <c r="B73" s="11" t="s">
        <v>134</v>
      </c>
      <c r="C73" s="12">
        <v>2019</v>
      </c>
      <c r="D73" s="13">
        <v>1.5</v>
      </c>
      <c r="E73" s="14">
        <v>1575</v>
      </c>
      <c r="F73" s="14">
        <f t="shared" si="2"/>
        <v>1874.25</v>
      </c>
      <c r="G73" s="14">
        <f t="shared" si="3"/>
        <v>1249.5</v>
      </c>
    </row>
    <row r="74" spans="1:7" s="1" customFormat="1" x14ac:dyDescent="0.25">
      <c r="A74" s="4" t="s">
        <v>170</v>
      </c>
      <c r="B74" s="4" t="s">
        <v>171</v>
      </c>
      <c r="C74" s="5">
        <v>2019</v>
      </c>
      <c r="D74" s="6">
        <v>1.5</v>
      </c>
      <c r="E74" s="7">
        <v>1950</v>
      </c>
      <c r="F74" s="7">
        <f t="shared" si="2"/>
        <v>2320.5</v>
      </c>
      <c r="G74" s="7">
        <f t="shared" si="3"/>
        <v>1547</v>
      </c>
    </row>
    <row r="75" spans="1:7" s="1" customFormat="1" x14ac:dyDescent="0.25">
      <c r="A75" s="11" t="s">
        <v>135</v>
      </c>
      <c r="B75" s="11" t="s">
        <v>136</v>
      </c>
      <c r="C75" s="12">
        <v>1978</v>
      </c>
      <c r="D75" s="13">
        <v>0.75</v>
      </c>
      <c r="E75" s="14">
        <v>1750</v>
      </c>
      <c r="F75" s="14">
        <f t="shared" si="2"/>
        <v>2082.5</v>
      </c>
      <c r="G75" s="14">
        <f t="shared" si="3"/>
        <v>2776.67</v>
      </c>
    </row>
    <row r="76" spans="1:7" s="1" customFormat="1" x14ac:dyDescent="0.25">
      <c r="A76" s="4" t="s">
        <v>137</v>
      </c>
      <c r="B76" s="4" t="s">
        <v>138</v>
      </c>
      <c r="C76" s="5">
        <v>2019</v>
      </c>
      <c r="D76" s="6">
        <v>0.75</v>
      </c>
      <c r="E76" s="7">
        <v>325</v>
      </c>
      <c r="F76" s="7">
        <f t="shared" si="2"/>
        <v>386.75</v>
      </c>
      <c r="G76" s="7">
        <f t="shared" si="3"/>
        <v>515.66999999999996</v>
      </c>
    </row>
    <row r="77" spans="1:7" s="1" customFormat="1" x14ac:dyDescent="0.25">
      <c r="A77" s="11" t="s">
        <v>172</v>
      </c>
      <c r="B77" s="11" t="s">
        <v>190</v>
      </c>
      <c r="C77" s="12">
        <v>2019</v>
      </c>
      <c r="D77" s="13">
        <v>0.75</v>
      </c>
      <c r="E77" s="14">
        <v>135</v>
      </c>
      <c r="F77" s="14">
        <f t="shared" si="2"/>
        <v>160.65</v>
      </c>
      <c r="G77" s="14">
        <f t="shared" si="3"/>
        <v>214.2</v>
      </c>
    </row>
    <row r="78" spans="1:7" s="1" customFormat="1" x14ac:dyDescent="0.25">
      <c r="A78" s="4" t="s">
        <v>191</v>
      </c>
      <c r="B78" s="4" t="s">
        <v>190</v>
      </c>
      <c r="C78" s="5">
        <v>2019</v>
      </c>
      <c r="D78" s="6">
        <v>0.75</v>
      </c>
      <c r="E78" s="7">
        <v>125</v>
      </c>
      <c r="F78" s="7">
        <f t="shared" si="2"/>
        <v>148.75</v>
      </c>
      <c r="G78" s="7">
        <f t="shared" si="3"/>
        <v>198.33</v>
      </c>
    </row>
    <row r="79" spans="1:7" s="1" customFormat="1" x14ac:dyDescent="0.25">
      <c r="A79" s="11" t="s">
        <v>192</v>
      </c>
      <c r="B79" s="11" t="s">
        <v>190</v>
      </c>
      <c r="C79" s="12">
        <v>2019</v>
      </c>
      <c r="D79" s="13">
        <v>0.75</v>
      </c>
      <c r="E79" s="14">
        <v>125</v>
      </c>
      <c r="F79" s="14">
        <f t="shared" si="2"/>
        <v>148.75</v>
      </c>
      <c r="G79" s="14">
        <f t="shared" si="3"/>
        <v>198.33</v>
      </c>
    </row>
    <row r="80" spans="1:7" s="1" customFormat="1" x14ac:dyDescent="0.25">
      <c r="A80" s="4" t="s">
        <v>172</v>
      </c>
      <c r="B80" s="4" t="s">
        <v>4</v>
      </c>
      <c r="C80" s="5">
        <v>2018</v>
      </c>
      <c r="D80" s="6">
        <v>1.5</v>
      </c>
      <c r="E80" s="7">
        <v>650</v>
      </c>
      <c r="F80" s="7">
        <f t="shared" si="2"/>
        <v>773.5</v>
      </c>
      <c r="G80" s="7">
        <f t="shared" si="3"/>
        <v>515.66999999999996</v>
      </c>
    </row>
    <row r="81" spans="1:7" s="1" customFormat="1" x14ac:dyDescent="0.25">
      <c r="A81" s="11" t="s">
        <v>63</v>
      </c>
      <c r="B81" s="11" t="s">
        <v>4</v>
      </c>
      <c r="C81" s="12">
        <v>1995</v>
      </c>
      <c r="D81" s="13">
        <v>0.75</v>
      </c>
      <c r="E81" s="14">
        <v>395</v>
      </c>
      <c r="F81" s="14">
        <f t="shared" si="2"/>
        <v>470.05</v>
      </c>
      <c r="G81" s="14">
        <f t="shared" si="3"/>
        <v>626.73</v>
      </c>
    </row>
    <row r="82" spans="1:7" s="1" customFormat="1" x14ac:dyDescent="0.25">
      <c r="A82" s="4" t="s">
        <v>193</v>
      </c>
      <c r="B82" s="4" t="s">
        <v>4</v>
      </c>
      <c r="C82" s="5">
        <v>2018</v>
      </c>
      <c r="D82" s="6">
        <v>0.75</v>
      </c>
      <c r="E82" s="7">
        <v>185</v>
      </c>
      <c r="F82" s="7">
        <f t="shared" si="2"/>
        <v>220.15</v>
      </c>
      <c r="G82" s="7">
        <f t="shared" si="3"/>
        <v>293.52999999999997</v>
      </c>
    </row>
    <row r="83" spans="1:7" s="1" customFormat="1" x14ac:dyDescent="0.25">
      <c r="A83" s="11" t="s">
        <v>64</v>
      </c>
      <c r="B83" s="11" t="s">
        <v>4</v>
      </c>
      <c r="C83" s="12">
        <v>2012</v>
      </c>
      <c r="D83" s="13">
        <v>0.75</v>
      </c>
      <c r="E83" s="14">
        <v>825</v>
      </c>
      <c r="F83" s="14">
        <f t="shared" si="2"/>
        <v>981.75</v>
      </c>
      <c r="G83" s="14">
        <f t="shared" si="3"/>
        <v>1309</v>
      </c>
    </row>
    <row r="84" spans="1:7" x14ac:dyDescent="0.2">
      <c r="A84" s="4" t="s">
        <v>64</v>
      </c>
      <c r="B84" s="4" t="s">
        <v>4</v>
      </c>
      <c r="C84" s="5">
        <v>2013</v>
      </c>
      <c r="D84" s="6">
        <v>0.75</v>
      </c>
      <c r="E84" s="7">
        <v>825</v>
      </c>
      <c r="F84" s="7">
        <f t="shared" si="2"/>
        <v>981.75</v>
      </c>
      <c r="G84" s="7">
        <f t="shared" si="3"/>
        <v>1309</v>
      </c>
    </row>
    <row r="85" spans="1:7" x14ac:dyDescent="0.2">
      <c r="A85" s="11" t="s">
        <v>64</v>
      </c>
      <c r="B85" s="11" t="s">
        <v>4</v>
      </c>
      <c r="C85" s="12">
        <v>2018</v>
      </c>
      <c r="D85" s="13">
        <v>0.75</v>
      </c>
      <c r="E85" s="14">
        <v>825</v>
      </c>
      <c r="F85" s="14">
        <f t="shared" si="2"/>
        <v>981.75</v>
      </c>
      <c r="G85" s="14">
        <f t="shared" si="3"/>
        <v>1309</v>
      </c>
    </row>
    <row r="86" spans="1:7" x14ac:dyDescent="0.2">
      <c r="A86" s="4" t="s">
        <v>65</v>
      </c>
      <c r="B86" s="4" t="s">
        <v>4</v>
      </c>
      <c r="C86" s="5">
        <v>2013</v>
      </c>
      <c r="D86" s="6">
        <v>0.75</v>
      </c>
      <c r="E86" s="7">
        <v>1495</v>
      </c>
      <c r="F86" s="7">
        <f t="shared" si="2"/>
        <v>1779.05</v>
      </c>
      <c r="G86" s="7">
        <f t="shared" si="3"/>
        <v>2372.0700000000002</v>
      </c>
    </row>
    <row r="87" spans="1:7" x14ac:dyDescent="0.2">
      <c r="A87" s="11" t="s">
        <v>65</v>
      </c>
      <c r="B87" s="11" t="s">
        <v>4</v>
      </c>
      <c r="C87" s="12">
        <v>2016</v>
      </c>
      <c r="D87" s="13">
        <v>0.75</v>
      </c>
      <c r="E87" s="14">
        <v>1495</v>
      </c>
      <c r="F87" s="14">
        <f t="shared" si="2"/>
        <v>1779.05</v>
      </c>
      <c r="G87" s="14">
        <f t="shared" si="3"/>
        <v>2372.0700000000002</v>
      </c>
    </row>
    <row r="88" spans="1:7" x14ac:dyDescent="0.2">
      <c r="A88" s="4" t="s">
        <v>65</v>
      </c>
      <c r="B88" s="4" t="s">
        <v>4</v>
      </c>
      <c r="C88" s="5">
        <v>2018</v>
      </c>
      <c r="D88" s="6">
        <v>0.75</v>
      </c>
      <c r="E88" s="7">
        <v>1495</v>
      </c>
      <c r="F88" s="7">
        <f t="shared" si="2"/>
        <v>1779.05</v>
      </c>
      <c r="G88" s="7">
        <f t="shared" si="3"/>
        <v>2372.0700000000002</v>
      </c>
    </row>
    <row r="89" spans="1:7" x14ac:dyDescent="0.2">
      <c r="A89" s="11" t="s">
        <v>66</v>
      </c>
      <c r="B89" s="11" t="s">
        <v>4</v>
      </c>
      <c r="C89" s="12">
        <v>2018</v>
      </c>
      <c r="D89" s="13">
        <v>0.75</v>
      </c>
      <c r="E89" s="14">
        <v>3950</v>
      </c>
      <c r="F89" s="14">
        <f>ROUND(E89*1.19,2)</f>
        <v>4700.5</v>
      </c>
      <c r="G89" s="14">
        <f t="shared" si="3"/>
        <v>6267.33</v>
      </c>
    </row>
    <row r="90" spans="1:7" x14ac:dyDescent="0.2">
      <c r="A90" s="4" t="s">
        <v>173</v>
      </c>
      <c r="B90" s="4" t="s">
        <v>174</v>
      </c>
      <c r="C90" s="5">
        <v>2005</v>
      </c>
      <c r="D90" s="6">
        <v>3</v>
      </c>
      <c r="E90" s="7">
        <v>625</v>
      </c>
      <c r="F90" s="7">
        <f t="shared" ref="F90:F153" si="4">ROUND(E90*1.19,2)</f>
        <v>743.75</v>
      </c>
      <c r="G90" s="7">
        <f t="shared" si="3"/>
        <v>247.92</v>
      </c>
    </row>
    <row r="91" spans="1:7" x14ac:dyDescent="0.2">
      <c r="A91" s="11" t="s">
        <v>67</v>
      </c>
      <c r="B91" s="11" t="s">
        <v>5</v>
      </c>
      <c r="C91" s="12">
        <v>2007</v>
      </c>
      <c r="D91" s="13">
        <v>0.75</v>
      </c>
      <c r="E91" s="14">
        <v>315</v>
      </c>
      <c r="F91" s="14">
        <f t="shared" si="4"/>
        <v>374.85</v>
      </c>
      <c r="G91" s="14">
        <f t="shared" si="3"/>
        <v>499.8</v>
      </c>
    </row>
    <row r="92" spans="1:7" x14ac:dyDescent="0.2">
      <c r="A92" s="4" t="s">
        <v>68</v>
      </c>
      <c r="B92" s="4" t="s">
        <v>5</v>
      </c>
      <c r="C92" s="5">
        <v>1996</v>
      </c>
      <c r="D92" s="6">
        <v>0.75</v>
      </c>
      <c r="E92" s="7">
        <v>475</v>
      </c>
      <c r="F92" s="7">
        <f t="shared" si="4"/>
        <v>565.25</v>
      </c>
      <c r="G92" s="7">
        <f t="shared" si="3"/>
        <v>753.67</v>
      </c>
    </row>
    <row r="93" spans="1:7" x14ac:dyDescent="0.2">
      <c r="A93" s="11" t="s">
        <v>69</v>
      </c>
      <c r="B93" s="11" t="s">
        <v>5</v>
      </c>
      <c r="C93" s="12">
        <v>1994</v>
      </c>
      <c r="D93" s="13">
        <v>0.75</v>
      </c>
      <c r="E93" s="14">
        <v>375</v>
      </c>
      <c r="F93" s="14">
        <f t="shared" si="4"/>
        <v>446.25</v>
      </c>
      <c r="G93" s="14">
        <f t="shared" si="3"/>
        <v>595</v>
      </c>
    </row>
    <row r="94" spans="1:7" x14ac:dyDescent="0.2">
      <c r="A94" s="4" t="s">
        <v>57</v>
      </c>
      <c r="B94" s="4" t="s">
        <v>6</v>
      </c>
      <c r="C94" s="5">
        <v>2019</v>
      </c>
      <c r="D94" s="6">
        <v>0.75</v>
      </c>
      <c r="E94" s="7">
        <v>50.336134000000001</v>
      </c>
      <c r="F94" s="7">
        <f t="shared" si="4"/>
        <v>59.9</v>
      </c>
      <c r="G94" s="7">
        <f t="shared" si="3"/>
        <v>79.87</v>
      </c>
    </row>
    <row r="95" spans="1:7" x14ac:dyDescent="0.2">
      <c r="A95" s="11" t="s">
        <v>7</v>
      </c>
      <c r="B95" s="11" t="s">
        <v>6</v>
      </c>
      <c r="C95" s="12">
        <v>2019</v>
      </c>
      <c r="D95" s="13">
        <v>0.75</v>
      </c>
      <c r="E95" s="14">
        <v>33.529411000000003</v>
      </c>
      <c r="F95" s="14">
        <f t="shared" si="4"/>
        <v>39.9</v>
      </c>
      <c r="G95" s="14">
        <f t="shared" si="3"/>
        <v>53.2</v>
      </c>
    </row>
    <row r="96" spans="1:7" x14ac:dyDescent="0.2">
      <c r="A96" s="4" t="s">
        <v>7</v>
      </c>
      <c r="B96" s="4" t="s">
        <v>6</v>
      </c>
      <c r="C96" s="5">
        <v>2019</v>
      </c>
      <c r="D96" s="6">
        <v>1.5</v>
      </c>
      <c r="E96" s="7">
        <v>83.949579</v>
      </c>
      <c r="F96" s="7">
        <f t="shared" si="4"/>
        <v>99.9</v>
      </c>
      <c r="G96" s="7">
        <f t="shared" si="3"/>
        <v>66.599999999999994</v>
      </c>
    </row>
    <row r="97" spans="1:7" x14ac:dyDescent="0.2">
      <c r="A97" s="11" t="s">
        <v>157</v>
      </c>
      <c r="B97" s="11" t="s">
        <v>40</v>
      </c>
      <c r="C97" s="12">
        <v>1996</v>
      </c>
      <c r="D97" s="13">
        <v>0.75</v>
      </c>
      <c r="E97" s="14">
        <v>1795</v>
      </c>
      <c r="F97" s="14">
        <f t="shared" si="4"/>
        <v>2136.0500000000002</v>
      </c>
      <c r="G97" s="14">
        <f t="shared" si="3"/>
        <v>2848.07</v>
      </c>
    </row>
    <row r="98" spans="1:7" x14ac:dyDescent="0.2">
      <c r="A98" s="4" t="s">
        <v>70</v>
      </c>
      <c r="B98" s="4" t="s">
        <v>40</v>
      </c>
      <c r="C98" s="5">
        <v>2007</v>
      </c>
      <c r="D98" s="6">
        <v>0.75</v>
      </c>
      <c r="E98" s="7">
        <v>2095</v>
      </c>
      <c r="F98" s="7">
        <f t="shared" si="4"/>
        <v>2493.0500000000002</v>
      </c>
      <c r="G98" s="7">
        <f t="shared" si="3"/>
        <v>3324.07</v>
      </c>
    </row>
    <row r="99" spans="1:7" x14ac:dyDescent="0.2">
      <c r="A99" s="11" t="s">
        <v>76</v>
      </c>
      <c r="B99" s="11" t="s">
        <v>40</v>
      </c>
      <c r="C99" s="12">
        <v>2013</v>
      </c>
      <c r="D99" s="13">
        <v>0.75</v>
      </c>
      <c r="E99" s="14">
        <v>4500</v>
      </c>
      <c r="F99" s="14">
        <f t="shared" si="4"/>
        <v>5355</v>
      </c>
      <c r="G99" s="14">
        <f t="shared" si="3"/>
        <v>7140</v>
      </c>
    </row>
    <row r="100" spans="1:7" x14ac:dyDescent="0.2">
      <c r="A100" s="4" t="s">
        <v>188</v>
      </c>
      <c r="B100" s="4" t="s">
        <v>43</v>
      </c>
      <c r="C100" s="5">
        <v>2008</v>
      </c>
      <c r="D100" s="6">
        <v>0.75</v>
      </c>
      <c r="E100" s="7">
        <v>525</v>
      </c>
      <c r="F100" s="7">
        <f t="shared" si="4"/>
        <v>624.75</v>
      </c>
      <c r="G100" s="7">
        <f t="shared" si="3"/>
        <v>833</v>
      </c>
    </row>
    <row r="101" spans="1:7" x14ac:dyDescent="0.2">
      <c r="A101" s="11" t="s">
        <v>188</v>
      </c>
      <c r="B101" s="11" t="s">
        <v>43</v>
      </c>
      <c r="C101" s="12">
        <v>2015</v>
      </c>
      <c r="D101" s="13">
        <v>0.75</v>
      </c>
      <c r="E101" s="14">
        <v>525</v>
      </c>
      <c r="F101" s="14">
        <f t="shared" si="4"/>
        <v>624.75</v>
      </c>
      <c r="G101" s="14">
        <f t="shared" si="3"/>
        <v>833</v>
      </c>
    </row>
    <row r="102" spans="1:7" x14ac:dyDescent="0.2">
      <c r="A102" s="4" t="s">
        <v>71</v>
      </c>
      <c r="B102" s="4" t="s">
        <v>43</v>
      </c>
      <c r="C102" s="5">
        <v>2017</v>
      </c>
      <c r="D102" s="6">
        <v>0.75</v>
      </c>
      <c r="E102" s="7">
        <v>235</v>
      </c>
      <c r="F102" s="7">
        <f t="shared" si="4"/>
        <v>279.64999999999998</v>
      </c>
      <c r="G102" s="7">
        <f t="shared" si="3"/>
        <v>372.87</v>
      </c>
    </row>
    <row r="103" spans="1:7" x14ac:dyDescent="0.2">
      <c r="A103" s="11" t="s">
        <v>66</v>
      </c>
      <c r="B103" s="11" t="s">
        <v>43</v>
      </c>
      <c r="C103" s="12">
        <v>1981</v>
      </c>
      <c r="D103" s="13">
        <v>0.75</v>
      </c>
      <c r="E103" s="14">
        <v>2150</v>
      </c>
      <c r="F103" s="14">
        <f t="shared" si="4"/>
        <v>2558.5</v>
      </c>
      <c r="G103" s="14">
        <f t="shared" si="3"/>
        <v>3411.33</v>
      </c>
    </row>
    <row r="104" spans="1:7" x14ac:dyDescent="0.2">
      <c r="A104" s="4" t="s">
        <v>175</v>
      </c>
      <c r="B104" s="4" t="s">
        <v>176</v>
      </c>
      <c r="C104" s="5">
        <v>2007</v>
      </c>
      <c r="D104" s="6">
        <v>1.5</v>
      </c>
      <c r="E104" s="7">
        <v>575</v>
      </c>
      <c r="F104" s="7">
        <f t="shared" si="4"/>
        <v>684.25</v>
      </c>
      <c r="G104" s="7">
        <f t="shared" si="3"/>
        <v>456.17</v>
      </c>
    </row>
    <row r="105" spans="1:7" x14ac:dyDescent="0.2">
      <c r="A105" s="11" t="s">
        <v>72</v>
      </c>
      <c r="B105" s="11" t="s">
        <v>8</v>
      </c>
      <c r="C105" s="12">
        <v>2011</v>
      </c>
      <c r="D105" s="13">
        <v>0.75</v>
      </c>
      <c r="E105" s="14">
        <v>105</v>
      </c>
      <c r="F105" s="14">
        <f t="shared" si="4"/>
        <v>124.95</v>
      </c>
      <c r="G105" s="14">
        <f t="shared" si="3"/>
        <v>166.6</v>
      </c>
    </row>
    <row r="106" spans="1:7" x14ac:dyDescent="0.2">
      <c r="A106" s="4" t="s">
        <v>72</v>
      </c>
      <c r="B106" s="4" t="s">
        <v>8</v>
      </c>
      <c r="C106" s="5">
        <v>2015</v>
      </c>
      <c r="D106" s="6">
        <v>0.75</v>
      </c>
      <c r="E106" s="7">
        <v>89</v>
      </c>
      <c r="F106" s="7">
        <f t="shared" si="4"/>
        <v>105.91</v>
      </c>
      <c r="G106" s="7">
        <f t="shared" si="3"/>
        <v>141.21</v>
      </c>
    </row>
    <row r="107" spans="1:7" x14ac:dyDescent="0.2">
      <c r="A107" s="11" t="s">
        <v>73</v>
      </c>
      <c r="B107" s="11" t="s">
        <v>8</v>
      </c>
      <c r="C107" s="12">
        <v>2009</v>
      </c>
      <c r="D107" s="13">
        <v>0.75</v>
      </c>
      <c r="E107" s="14">
        <v>99</v>
      </c>
      <c r="F107" s="14">
        <f t="shared" si="4"/>
        <v>117.81</v>
      </c>
      <c r="G107" s="14">
        <f t="shared" si="3"/>
        <v>157.08000000000001</v>
      </c>
    </row>
    <row r="108" spans="1:7" x14ac:dyDescent="0.2">
      <c r="A108" s="4" t="s">
        <v>73</v>
      </c>
      <c r="B108" s="4" t="s">
        <v>8</v>
      </c>
      <c r="C108" s="5">
        <v>2013</v>
      </c>
      <c r="D108" s="6">
        <v>0.75</v>
      </c>
      <c r="E108" s="7">
        <v>99</v>
      </c>
      <c r="F108" s="7">
        <f t="shared" si="4"/>
        <v>117.81</v>
      </c>
      <c r="G108" s="7">
        <f t="shared" si="3"/>
        <v>157.08000000000001</v>
      </c>
    </row>
    <row r="109" spans="1:7" x14ac:dyDescent="0.2">
      <c r="A109" s="11" t="s">
        <v>74</v>
      </c>
      <c r="B109" s="11" t="s">
        <v>75</v>
      </c>
      <c r="C109" s="12">
        <v>2011</v>
      </c>
      <c r="D109" s="13">
        <v>0.75</v>
      </c>
      <c r="E109" s="14">
        <v>325</v>
      </c>
      <c r="F109" s="14">
        <f t="shared" si="4"/>
        <v>386.75</v>
      </c>
      <c r="G109" s="14">
        <f t="shared" si="3"/>
        <v>515.66999999999996</v>
      </c>
    </row>
    <row r="110" spans="1:7" x14ac:dyDescent="0.2">
      <c r="A110" s="4" t="s">
        <v>64</v>
      </c>
      <c r="B110" s="4" t="s">
        <v>139</v>
      </c>
      <c r="C110" s="5">
        <v>2017</v>
      </c>
      <c r="D110" s="6">
        <v>0.75</v>
      </c>
      <c r="E110" s="7">
        <v>675</v>
      </c>
      <c r="F110" s="7">
        <f t="shared" si="4"/>
        <v>803.25</v>
      </c>
      <c r="G110" s="7">
        <f t="shared" si="3"/>
        <v>1071</v>
      </c>
    </row>
    <row r="111" spans="1:7" x14ac:dyDescent="0.2">
      <c r="A111" s="11" t="s">
        <v>140</v>
      </c>
      <c r="B111" s="11" t="s">
        <v>141</v>
      </c>
      <c r="C111" s="12">
        <v>2019</v>
      </c>
      <c r="D111" s="13">
        <v>0.75</v>
      </c>
      <c r="E111" s="14">
        <v>35</v>
      </c>
      <c r="F111" s="14">
        <f t="shared" si="4"/>
        <v>41.65</v>
      </c>
      <c r="G111" s="14">
        <f t="shared" si="3"/>
        <v>55.53</v>
      </c>
    </row>
    <row r="112" spans="1:7" x14ac:dyDescent="0.2">
      <c r="A112" s="4" t="s">
        <v>142</v>
      </c>
      <c r="B112" s="4" t="s">
        <v>141</v>
      </c>
      <c r="C112" s="5">
        <v>2019</v>
      </c>
      <c r="D112" s="6">
        <v>0.75</v>
      </c>
      <c r="E112" s="7">
        <v>95</v>
      </c>
      <c r="F112" s="7">
        <f t="shared" si="4"/>
        <v>113.05</v>
      </c>
      <c r="G112" s="7">
        <f t="shared" si="3"/>
        <v>150.72999999999999</v>
      </c>
    </row>
    <row r="113" spans="1:7" x14ac:dyDescent="0.2">
      <c r="A113" s="11" t="s">
        <v>143</v>
      </c>
      <c r="B113" s="11" t="s">
        <v>144</v>
      </c>
      <c r="C113" s="12">
        <v>2019</v>
      </c>
      <c r="D113" s="13">
        <v>0.75</v>
      </c>
      <c r="E113" s="14">
        <v>30</v>
      </c>
      <c r="F113" s="14">
        <f t="shared" si="4"/>
        <v>35.700000000000003</v>
      </c>
      <c r="G113" s="14">
        <f t="shared" si="3"/>
        <v>47.6</v>
      </c>
    </row>
    <row r="114" spans="1:7" x14ac:dyDescent="0.2">
      <c r="A114" s="4" t="s">
        <v>145</v>
      </c>
      <c r="B114" s="4" t="s">
        <v>144</v>
      </c>
      <c r="C114" s="5">
        <v>2019</v>
      </c>
      <c r="D114" s="6">
        <v>0.75</v>
      </c>
      <c r="E114" s="7">
        <v>30</v>
      </c>
      <c r="F114" s="7">
        <f t="shared" si="4"/>
        <v>35.700000000000003</v>
      </c>
      <c r="G114" s="7">
        <f t="shared" si="3"/>
        <v>47.6</v>
      </c>
    </row>
    <row r="115" spans="1:7" x14ac:dyDescent="0.2">
      <c r="A115" s="11" t="s">
        <v>146</v>
      </c>
      <c r="B115" s="11" t="s">
        <v>144</v>
      </c>
      <c r="C115" s="12">
        <v>2019</v>
      </c>
      <c r="D115" s="13">
        <v>0.75</v>
      </c>
      <c r="E115" s="14">
        <v>40</v>
      </c>
      <c r="F115" s="14">
        <f t="shared" si="4"/>
        <v>47.6</v>
      </c>
      <c r="G115" s="14">
        <f t="shared" si="3"/>
        <v>63.47</v>
      </c>
    </row>
    <row r="116" spans="1:7" x14ac:dyDescent="0.2">
      <c r="A116" s="4" t="s">
        <v>3</v>
      </c>
      <c r="B116" s="4" t="s">
        <v>9</v>
      </c>
      <c r="C116" s="5">
        <v>2001</v>
      </c>
      <c r="D116" s="6">
        <v>0.75</v>
      </c>
      <c r="E116" s="7">
        <v>1975</v>
      </c>
      <c r="F116" s="7">
        <f t="shared" si="4"/>
        <v>2350.25</v>
      </c>
      <c r="G116" s="7">
        <f t="shared" si="3"/>
        <v>3133.67</v>
      </c>
    </row>
    <row r="117" spans="1:7" x14ac:dyDescent="0.2">
      <c r="A117" s="11" t="s">
        <v>3</v>
      </c>
      <c r="B117" s="11" t="s">
        <v>62</v>
      </c>
      <c r="C117" s="12">
        <v>2019</v>
      </c>
      <c r="D117" s="13">
        <v>0.75</v>
      </c>
      <c r="E117" s="14">
        <v>95</v>
      </c>
      <c r="F117" s="14">
        <f t="shared" si="4"/>
        <v>113.05</v>
      </c>
      <c r="G117" s="14">
        <f t="shared" si="3"/>
        <v>150.72999999999999</v>
      </c>
    </row>
    <row r="118" spans="1:7" x14ac:dyDescent="0.2">
      <c r="A118" s="4" t="s">
        <v>3</v>
      </c>
      <c r="B118" s="4" t="s">
        <v>62</v>
      </c>
      <c r="C118" s="5">
        <v>2019</v>
      </c>
      <c r="D118" s="6">
        <v>0.75</v>
      </c>
      <c r="E118" s="7">
        <v>95</v>
      </c>
      <c r="F118" s="7">
        <f t="shared" si="4"/>
        <v>113.05</v>
      </c>
      <c r="G118" s="7">
        <f t="shared" si="3"/>
        <v>150.72999999999999</v>
      </c>
    </row>
    <row r="119" spans="1:7" x14ac:dyDescent="0.2">
      <c r="A119" s="11" t="s">
        <v>10</v>
      </c>
      <c r="B119" s="11" t="s">
        <v>11</v>
      </c>
      <c r="C119" s="12">
        <v>2010</v>
      </c>
      <c r="D119" s="13">
        <v>0.75</v>
      </c>
      <c r="E119" s="14">
        <v>325</v>
      </c>
      <c r="F119" s="14">
        <f t="shared" si="4"/>
        <v>386.75</v>
      </c>
      <c r="G119" s="14">
        <f t="shared" si="3"/>
        <v>515.66999999999996</v>
      </c>
    </row>
    <row r="120" spans="1:7" x14ac:dyDescent="0.2">
      <c r="A120" s="4" t="s">
        <v>14</v>
      </c>
      <c r="B120" s="4" t="s">
        <v>12</v>
      </c>
      <c r="C120" s="5">
        <v>2008</v>
      </c>
      <c r="D120" s="6">
        <v>0.75</v>
      </c>
      <c r="E120" s="7">
        <v>32.689</v>
      </c>
      <c r="F120" s="7">
        <f t="shared" si="4"/>
        <v>38.9</v>
      </c>
      <c r="G120" s="7">
        <f t="shared" si="3"/>
        <v>51.87</v>
      </c>
    </row>
    <row r="121" spans="1:7" x14ac:dyDescent="0.2">
      <c r="A121" s="11" t="s">
        <v>19</v>
      </c>
      <c r="B121" s="11" t="s">
        <v>12</v>
      </c>
      <c r="C121" s="12" t="s">
        <v>13</v>
      </c>
      <c r="D121" s="13">
        <v>0.75</v>
      </c>
      <c r="E121" s="14">
        <v>32.69</v>
      </c>
      <c r="F121" s="14">
        <f t="shared" si="4"/>
        <v>38.9</v>
      </c>
      <c r="G121" s="14">
        <f t="shared" si="3"/>
        <v>51.87</v>
      </c>
    </row>
    <row r="122" spans="1:7" x14ac:dyDescent="0.2">
      <c r="A122" s="4" t="s">
        <v>77</v>
      </c>
      <c r="B122" s="4" t="s">
        <v>16</v>
      </c>
      <c r="C122" s="5" t="s">
        <v>13</v>
      </c>
      <c r="D122" s="6">
        <v>0.75</v>
      </c>
      <c r="E122" s="7">
        <v>41.932772999999997</v>
      </c>
      <c r="F122" s="7">
        <f t="shared" si="4"/>
        <v>49.9</v>
      </c>
      <c r="G122" s="7">
        <f t="shared" si="3"/>
        <v>66.53</v>
      </c>
    </row>
    <row r="123" spans="1:7" x14ac:dyDescent="0.2">
      <c r="A123" s="11" t="s">
        <v>78</v>
      </c>
      <c r="B123" s="11" t="s">
        <v>16</v>
      </c>
      <c r="C123" s="12" t="s">
        <v>13</v>
      </c>
      <c r="D123" s="13">
        <v>0.75</v>
      </c>
      <c r="E123" s="14">
        <v>50.336134000000001</v>
      </c>
      <c r="F123" s="14">
        <f t="shared" si="4"/>
        <v>59.9</v>
      </c>
      <c r="G123" s="14">
        <f t="shared" si="3"/>
        <v>79.87</v>
      </c>
    </row>
    <row r="124" spans="1:7" x14ac:dyDescent="0.2">
      <c r="A124" s="4" t="s">
        <v>78</v>
      </c>
      <c r="B124" s="4" t="s">
        <v>16</v>
      </c>
      <c r="C124" s="5" t="s">
        <v>13</v>
      </c>
      <c r="D124" s="6">
        <v>1.5</v>
      </c>
      <c r="E124" s="7">
        <v>100</v>
      </c>
      <c r="F124" s="7">
        <f t="shared" si="4"/>
        <v>119</v>
      </c>
      <c r="G124" s="7">
        <f t="shared" si="3"/>
        <v>79.33</v>
      </c>
    </row>
    <row r="125" spans="1:7" x14ac:dyDescent="0.2">
      <c r="A125" s="11" t="s">
        <v>79</v>
      </c>
      <c r="B125" s="11" t="s">
        <v>16</v>
      </c>
      <c r="C125" s="12" t="s">
        <v>13</v>
      </c>
      <c r="D125" s="13">
        <v>0.75</v>
      </c>
      <c r="E125" s="14">
        <v>56.218487000000003</v>
      </c>
      <c r="F125" s="14">
        <f t="shared" si="4"/>
        <v>66.900000000000006</v>
      </c>
      <c r="G125" s="14">
        <f t="shared" si="3"/>
        <v>89.2</v>
      </c>
    </row>
    <row r="126" spans="1:7" x14ac:dyDescent="0.2">
      <c r="A126" s="4" t="s">
        <v>15</v>
      </c>
      <c r="B126" s="4" t="s">
        <v>16</v>
      </c>
      <c r="C126" s="5">
        <v>1973</v>
      </c>
      <c r="D126" s="6">
        <v>0.75</v>
      </c>
      <c r="E126" s="7">
        <v>495</v>
      </c>
      <c r="F126" s="7">
        <f t="shared" si="4"/>
        <v>589.04999999999995</v>
      </c>
      <c r="G126" s="7">
        <f t="shared" si="3"/>
        <v>785.4</v>
      </c>
    </row>
    <row r="127" spans="1:7" x14ac:dyDescent="0.2">
      <c r="A127" s="11" t="s">
        <v>15</v>
      </c>
      <c r="B127" s="11" t="s">
        <v>16</v>
      </c>
      <c r="C127" s="12">
        <v>1982</v>
      </c>
      <c r="D127" s="13">
        <v>1.5</v>
      </c>
      <c r="E127" s="14">
        <v>1050</v>
      </c>
      <c r="F127" s="14">
        <f t="shared" si="4"/>
        <v>1249.5</v>
      </c>
      <c r="G127" s="14">
        <f t="shared" si="3"/>
        <v>833</v>
      </c>
    </row>
    <row r="128" spans="1:7" x14ac:dyDescent="0.2">
      <c r="A128" s="4" t="s">
        <v>45</v>
      </c>
      <c r="B128" s="4" t="s">
        <v>16</v>
      </c>
      <c r="C128" s="5">
        <v>1988</v>
      </c>
      <c r="D128" s="6">
        <v>1.5</v>
      </c>
      <c r="E128" s="7">
        <v>795</v>
      </c>
      <c r="F128" s="7">
        <f t="shared" si="4"/>
        <v>946.05</v>
      </c>
      <c r="G128" s="7">
        <f t="shared" si="3"/>
        <v>630.70000000000005</v>
      </c>
    </row>
    <row r="129" spans="1:7" x14ac:dyDescent="0.2">
      <c r="A129" s="11" t="s">
        <v>80</v>
      </c>
      <c r="B129" s="11" t="s">
        <v>16</v>
      </c>
      <c r="C129" s="12">
        <v>1990</v>
      </c>
      <c r="D129" s="13">
        <v>0.75</v>
      </c>
      <c r="E129" s="14">
        <v>325</v>
      </c>
      <c r="F129" s="14">
        <f t="shared" si="4"/>
        <v>386.75</v>
      </c>
      <c r="G129" s="14">
        <f t="shared" ref="G129:G192" si="5">ROUND(F129/D129*1,2)</f>
        <v>515.66999999999996</v>
      </c>
    </row>
    <row r="130" spans="1:7" x14ac:dyDescent="0.2">
      <c r="A130" s="4" t="s">
        <v>147</v>
      </c>
      <c r="B130" s="4" t="s">
        <v>16</v>
      </c>
      <c r="C130" s="5">
        <v>1998</v>
      </c>
      <c r="D130" s="6">
        <v>0.75</v>
      </c>
      <c r="E130" s="7">
        <v>358.50420000000003</v>
      </c>
      <c r="F130" s="7">
        <f t="shared" si="4"/>
        <v>426.62</v>
      </c>
      <c r="G130" s="7">
        <f t="shared" si="5"/>
        <v>568.83000000000004</v>
      </c>
    </row>
    <row r="131" spans="1:7" x14ac:dyDescent="0.2">
      <c r="A131" s="11" t="s">
        <v>80</v>
      </c>
      <c r="B131" s="11" t="s">
        <v>16</v>
      </c>
      <c r="C131" s="12">
        <v>1999</v>
      </c>
      <c r="D131" s="13">
        <v>1.5</v>
      </c>
      <c r="E131" s="14">
        <v>845</v>
      </c>
      <c r="F131" s="14">
        <f t="shared" si="4"/>
        <v>1005.55</v>
      </c>
      <c r="G131" s="14">
        <f t="shared" si="5"/>
        <v>670.37</v>
      </c>
    </row>
    <row r="132" spans="1:7" x14ac:dyDescent="0.2">
      <c r="A132" s="4" t="s">
        <v>80</v>
      </c>
      <c r="B132" s="4" t="s">
        <v>16</v>
      </c>
      <c r="C132" s="5">
        <v>2000</v>
      </c>
      <c r="D132" s="6">
        <v>1.5</v>
      </c>
      <c r="E132" s="7">
        <v>845</v>
      </c>
      <c r="F132" s="7">
        <f t="shared" si="4"/>
        <v>1005.55</v>
      </c>
      <c r="G132" s="7">
        <f t="shared" si="5"/>
        <v>670.37</v>
      </c>
    </row>
    <row r="133" spans="1:7" x14ac:dyDescent="0.2">
      <c r="A133" s="11" t="s">
        <v>194</v>
      </c>
      <c r="B133" s="11" t="s">
        <v>16</v>
      </c>
      <c r="C133" s="12">
        <v>2000</v>
      </c>
      <c r="D133" s="13">
        <v>1.5</v>
      </c>
      <c r="E133" s="14">
        <v>1975</v>
      </c>
      <c r="F133" s="14">
        <f t="shared" si="4"/>
        <v>2350.25</v>
      </c>
      <c r="G133" s="14">
        <f t="shared" si="5"/>
        <v>1566.83</v>
      </c>
    </row>
    <row r="134" spans="1:7" x14ac:dyDescent="0.2">
      <c r="A134" s="4" t="s">
        <v>15</v>
      </c>
      <c r="B134" s="4" t="s">
        <v>16</v>
      </c>
      <c r="C134" s="5">
        <v>2002</v>
      </c>
      <c r="D134" s="6">
        <v>1.5</v>
      </c>
      <c r="E134" s="7">
        <v>895</v>
      </c>
      <c r="F134" s="7">
        <f t="shared" si="4"/>
        <v>1065.05</v>
      </c>
      <c r="G134" s="7">
        <f t="shared" si="5"/>
        <v>710.03</v>
      </c>
    </row>
    <row r="135" spans="1:7" x14ac:dyDescent="0.2">
      <c r="A135" s="11" t="s">
        <v>147</v>
      </c>
      <c r="B135" s="11" t="s">
        <v>16</v>
      </c>
      <c r="C135" s="12">
        <v>2002</v>
      </c>
      <c r="D135" s="13">
        <v>0.75</v>
      </c>
      <c r="E135" s="14">
        <v>419.32778999999999</v>
      </c>
      <c r="F135" s="14">
        <f t="shared" si="4"/>
        <v>499</v>
      </c>
      <c r="G135" s="14">
        <f t="shared" si="5"/>
        <v>665.33</v>
      </c>
    </row>
    <row r="136" spans="1:7" x14ac:dyDescent="0.2">
      <c r="A136" s="4" t="s">
        <v>81</v>
      </c>
      <c r="B136" s="4" t="s">
        <v>16</v>
      </c>
      <c r="C136" s="5">
        <v>2002</v>
      </c>
      <c r="D136" s="6">
        <v>0.75</v>
      </c>
      <c r="E136" s="7">
        <v>444.53780999999998</v>
      </c>
      <c r="F136" s="7">
        <f t="shared" si="4"/>
        <v>529</v>
      </c>
      <c r="G136" s="7">
        <f t="shared" si="5"/>
        <v>705.33</v>
      </c>
    </row>
    <row r="137" spans="1:7" x14ac:dyDescent="0.2">
      <c r="A137" s="11" t="s">
        <v>81</v>
      </c>
      <c r="B137" s="11" t="s">
        <v>16</v>
      </c>
      <c r="C137" s="12">
        <v>2003</v>
      </c>
      <c r="D137" s="13">
        <v>0.75</v>
      </c>
      <c r="E137" s="14">
        <v>419.33</v>
      </c>
      <c r="F137" s="14">
        <f t="shared" si="4"/>
        <v>499</v>
      </c>
      <c r="G137" s="14">
        <f t="shared" si="5"/>
        <v>665.33</v>
      </c>
    </row>
    <row r="138" spans="1:7" x14ac:dyDescent="0.2">
      <c r="A138" s="4" t="s">
        <v>81</v>
      </c>
      <c r="B138" s="4" t="s">
        <v>16</v>
      </c>
      <c r="C138" s="5">
        <v>2003</v>
      </c>
      <c r="D138" s="6">
        <v>0.75</v>
      </c>
      <c r="E138" s="7">
        <v>419.33</v>
      </c>
      <c r="F138" s="7">
        <f t="shared" si="4"/>
        <v>499</v>
      </c>
      <c r="G138" s="7">
        <f t="shared" si="5"/>
        <v>665.33</v>
      </c>
    </row>
    <row r="139" spans="1:7" x14ac:dyDescent="0.2">
      <c r="A139" s="11" t="s">
        <v>195</v>
      </c>
      <c r="B139" s="11" t="s">
        <v>16</v>
      </c>
      <c r="C139" s="12">
        <v>2004</v>
      </c>
      <c r="D139" s="13">
        <v>0.75</v>
      </c>
      <c r="E139" s="14">
        <v>293.277311</v>
      </c>
      <c r="F139" s="14">
        <f t="shared" si="4"/>
        <v>349</v>
      </c>
      <c r="G139" s="14">
        <f t="shared" si="5"/>
        <v>465.33</v>
      </c>
    </row>
    <row r="140" spans="1:7" x14ac:dyDescent="0.2">
      <c r="A140" s="4" t="s">
        <v>195</v>
      </c>
      <c r="B140" s="4" t="s">
        <v>16</v>
      </c>
      <c r="C140" s="5">
        <v>2005</v>
      </c>
      <c r="D140" s="6">
        <v>0.75</v>
      </c>
      <c r="E140" s="7">
        <v>284.87394999999998</v>
      </c>
      <c r="F140" s="7">
        <f t="shared" si="4"/>
        <v>339</v>
      </c>
      <c r="G140" s="7">
        <f t="shared" si="5"/>
        <v>452</v>
      </c>
    </row>
    <row r="141" spans="1:7" x14ac:dyDescent="0.2">
      <c r="A141" s="11" t="s">
        <v>46</v>
      </c>
      <c r="B141" s="11" t="s">
        <v>16</v>
      </c>
      <c r="C141" s="12">
        <v>2006</v>
      </c>
      <c r="D141" s="13">
        <v>0.75</v>
      </c>
      <c r="E141" s="14">
        <v>295</v>
      </c>
      <c r="F141" s="14">
        <f t="shared" si="4"/>
        <v>351.05</v>
      </c>
      <c r="G141" s="14">
        <f t="shared" si="5"/>
        <v>468.07</v>
      </c>
    </row>
    <row r="142" spans="1:7" x14ac:dyDescent="0.2">
      <c r="A142" s="4" t="s">
        <v>46</v>
      </c>
      <c r="B142" s="4" t="s">
        <v>16</v>
      </c>
      <c r="C142" s="5">
        <v>2006</v>
      </c>
      <c r="D142" s="6">
        <v>1.5</v>
      </c>
      <c r="E142" s="7">
        <v>882.35294099999999</v>
      </c>
      <c r="F142" s="7">
        <f t="shared" si="4"/>
        <v>1050</v>
      </c>
      <c r="G142" s="7">
        <f t="shared" si="5"/>
        <v>700</v>
      </c>
    </row>
    <row r="143" spans="1:7" x14ac:dyDescent="0.2">
      <c r="A143" s="11" t="s">
        <v>47</v>
      </c>
      <c r="B143" s="11" t="s">
        <v>16</v>
      </c>
      <c r="C143" s="12">
        <v>2006</v>
      </c>
      <c r="D143" s="13">
        <v>0.75</v>
      </c>
      <c r="E143" s="14">
        <v>350</v>
      </c>
      <c r="F143" s="14">
        <f t="shared" si="4"/>
        <v>416.5</v>
      </c>
      <c r="G143" s="14">
        <f t="shared" si="5"/>
        <v>555.33000000000004</v>
      </c>
    </row>
    <row r="144" spans="1:7" x14ac:dyDescent="0.2">
      <c r="A144" s="4" t="s">
        <v>47</v>
      </c>
      <c r="B144" s="4" t="s">
        <v>16</v>
      </c>
      <c r="C144" s="5">
        <v>2006</v>
      </c>
      <c r="D144" s="6">
        <v>1.5</v>
      </c>
      <c r="E144" s="7">
        <v>898.31931999999995</v>
      </c>
      <c r="F144" s="7">
        <f t="shared" si="4"/>
        <v>1069</v>
      </c>
      <c r="G144" s="7">
        <f t="shared" si="5"/>
        <v>712.67</v>
      </c>
    </row>
    <row r="145" spans="1:7" x14ac:dyDescent="0.2">
      <c r="A145" s="11" t="s">
        <v>158</v>
      </c>
      <c r="B145" s="11" t="s">
        <v>16</v>
      </c>
      <c r="C145" s="12">
        <v>2006</v>
      </c>
      <c r="D145" s="13">
        <v>0.75</v>
      </c>
      <c r="E145" s="14">
        <v>331.932773</v>
      </c>
      <c r="F145" s="14">
        <f t="shared" si="4"/>
        <v>395</v>
      </c>
      <c r="G145" s="14">
        <f t="shared" si="5"/>
        <v>526.66999999999996</v>
      </c>
    </row>
    <row r="146" spans="1:7" x14ac:dyDescent="0.2">
      <c r="A146" s="4" t="s">
        <v>82</v>
      </c>
      <c r="B146" s="4" t="s">
        <v>16</v>
      </c>
      <c r="C146" s="5">
        <v>2008</v>
      </c>
      <c r="D146" s="6">
        <v>0.75</v>
      </c>
      <c r="E146" s="7">
        <v>235</v>
      </c>
      <c r="F146" s="7">
        <f t="shared" si="4"/>
        <v>279.64999999999998</v>
      </c>
      <c r="G146" s="7">
        <f t="shared" si="5"/>
        <v>372.87</v>
      </c>
    </row>
    <row r="147" spans="1:7" x14ac:dyDescent="0.2">
      <c r="A147" s="11" t="s">
        <v>80</v>
      </c>
      <c r="B147" s="11" t="s">
        <v>16</v>
      </c>
      <c r="C147" s="12">
        <v>2008</v>
      </c>
      <c r="D147" s="13">
        <v>1.5</v>
      </c>
      <c r="E147" s="14">
        <v>500</v>
      </c>
      <c r="F147" s="14">
        <f t="shared" si="4"/>
        <v>595</v>
      </c>
      <c r="G147" s="14">
        <f t="shared" si="5"/>
        <v>396.67</v>
      </c>
    </row>
    <row r="148" spans="1:7" x14ac:dyDescent="0.2">
      <c r="A148" s="4" t="s">
        <v>45</v>
      </c>
      <c r="B148" s="4" t="s">
        <v>16</v>
      </c>
      <c r="C148" s="5">
        <v>2008</v>
      </c>
      <c r="D148" s="6">
        <v>1.5</v>
      </c>
      <c r="E148" s="7">
        <v>500</v>
      </c>
      <c r="F148" s="7">
        <f t="shared" si="4"/>
        <v>595</v>
      </c>
      <c r="G148" s="7">
        <f t="shared" si="5"/>
        <v>396.67</v>
      </c>
    </row>
    <row r="149" spans="1:7" x14ac:dyDescent="0.2">
      <c r="A149" s="11" t="s">
        <v>177</v>
      </c>
      <c r="B149" s="11" t="s">
        <v>178</v>
      </c>
      <c r="C149" s="12">
        <v>2008</v>
      </c>
      <c r="D149" s="13">
        <v>1.5</v>
      </c>
      <c r="E149" s="14">
        <v>503.36134399999997</v>
      </c>
      <c r="F149" s="14">
        <f t="shared" si="4"/>
        <v>599</v>
      </c>
      <c r="G149" s="14">
        <f t="shared" si="5"/>
        <v>399.33</v>
      </c>
    </row>
    <row r="150" spans="1:7" x14ac:dyDescent="0.2">
      <c r="A150" s="4" t="s">
        <v>83</v>
      </c>
      <c r="B150" s="4" t="s">
        <v>16</v>
      </c>
      <c r="C150" s="5">
        <v>2009</v>
      </c>
      <c r="D150" s="6">
        <v>0.75</v>
      </c>
      <c r="E150" s="7">
        <v>235</v>
      </c>
      <c r="F150" s="7">
        <f t="shared" si="4"/>
        <v>279.64999999999998</v>
      </c>
      <c r="G150" s="7">
        <f t="shared" si="5"/>
        <v>372.87</v>
      </c>
    </row>
    <row r="151" spans="1:7" x14ac:dyDescent="0.2">
      <c r="A151" s="11" t="s">
        <v>45</v>
      </c>
      <c r="B151" s="11" t="s">
        <v>16</v>
      </c>
      <c r="C151" s="12">
        <v>2010</v>
      </c>
      <c r="D151" s="13">
        <v>0.75</v>
      </c>
      <c r="E151" s="14">
        <v>165</v>
      </c>
      <c r="F151" s="14">
        <f t="shared" si="4"/>
        <v>196.35</v>
      </c>
      <c r="G151" s="14">
        <f t="shared" si="5"/>
        <v>261.8</v>
      </c>
    </row>
    <row r="152" spans="1:7" x14ac:dyDescent="0.2">
      <c r="A152" s="4" t="s">
        <v>80</v>
      </c>
      <c r="B152" s="4" t="s">
        <v>16</v>
      </c>
      <c r="C152" s="5">
        <v>2010</v>
      </c>
      <c r="D152" s="6">
        <v>1.5</v>
      </c>
      <c r="E152" s="7">
        <v>475</v>
      </c>
      <c r="F152" s="7">
        <f t="shared" si="4"/>
        <v>565.25</v>
      </c>
      <c r="G152" s="7">
        <f t="shared" si="5"/>
        <v>376.83</v>
      </c>
    </row>
    <row r="153" spans="1:7" x14ac:dyDescent="0.2">
      <c r="A153" s="11" t="s">
        <v>80</v>
      </c>
      <c r="B153" s="11" t="s">
        <v>16</v>
      </c>
      <c r="C153" s="12">
        <v>2012</v>
      </c>
      <c r="D153" s="13">
        <v>0.75</v>
      </c>
      <c r="E153" s="14">
        <v>165</v>
      </c>
      <c r="F153" s="14">
        <f t="shared" si="4"/>
        <v>196.35</v>
      </c>
      <c r="G153" s="14">
        <f t="shared" si="5"/>
        <v>261.8</v>
      </c>
    </row>
    <row r="154" spans="1:7" x14ac:dyDescent="0.2">
      <c r="A154" s="4" t="s">
        <v>45</v>
      </c>
      <c r="B154" s="4" t="s">
        <v>16</v>
      </c>
      <c r="C154" s="5">
        <v>2012</v>
      </c>
      <c r="D154" s="6">
        <v>0.75</v>
      </c>
      <c r="E154" s="7">
        <v>165</v>
      </c>
      <c r="F154" s="7">
        <f t="shared" ref="F154:F217" si="6">ROUND(E154*1.19,2)</f>
        <v>196.35</v>
      </c>
      <c r="G154" s="7">
        <f t="shared" si="5"/>
        <v>261.8</v>
      </c>
    </row>
    <row r="155" spans="1:7" x14ac:dyDescent="0.2">
      <c r="A155" s="11" t="s">
        <v>84</v>
      </c>
      <c r="B155" s="11" t="s">
        <v>17</v>
      </c>
      <c r="C155" s="12">
        <v>2002</v>
      </c>
      <c r="D155" s="13">
        <v>0.75</v>
      </c>
      <c r="E155" s="14">
        <v>335</v>
      </c>
      <c r="F155" s="14">
        <f t="shared" si="6"/>
        <v>398.65</v>
      </c>
      <c r="G155" s="14">
        <f t="shared" si="5"/>
        <v>531.53</v>
      </c>
    </row>
    <row r="156" spans="1:7" x14ac:dyDescent="0.2">
      <c r="A156" s="4" t="s">
        <v>148</v>
      </c>
      <c r="B156" s="4" t="s">
        <v>17</v>
      </c>
      <c r="C156" s="5">
        <v>2006</v>
      </c>
      <c r="D156" s="6">
        <v>0.75</v>
      </c>
      <c r="E156" s="7">
        <v>185</v>
      </c>
      <c r="F156" s="7">
        <f t="shared" si="6"/>
        <v>220.15</v>
      </c>
      <c r="G156" s="7">
        <f t="shared" si="5"/>
        <v>293.52999999999997</v>
      </c>
    </row>
    <row r="157" spans="1:7" x14ac:dyDescent="0.2">
      <c r="A157" s="11" t="s">
        <v>148</v>
      </c>
      <c r="B157" s="11" t="s">
        <v>17</v>
      </c>
      <c r="C157" s="12">
        <v>2008</v>
      </c>
      <c r="D157" s="13">
        <v>6</v>
      </c>
      <c r="E157" s="14">
        <v>6950</v>
      </c>
      <c r="F157" s="14">
        <f t="shared" si="6"/>
        <v>8270.5</v>
      </c>
      <c r="G157" s="14">
        <f t="shared" si="5"/>
        <v>1378.42</v>
      </c>
    </row>
    <row r="158" spans="1:7" x14ac:dyDescent="0.2">
      <c r="A158" s="4" t="s">
        <v>149</v>
      </c>
      <c r="B158" s="4" t="s">
        <v>17</v>
      </c>
      <c r="C158" s="5">
        <v>2008</v>
      </c>
      <c r="D158" s="6">
        <v>1.5</v>
      </c>
      <c r="E158" s="7">
        <v>1050</v>
      </c>
      <c r="F158" s="7">
        <f t="shared" si="6"/>
        <v>1249.5</v>
      </c>
      <c r="G158" s="7">
        <f t="shared" si="5"/>
        <v>833</v>
      </c>
    </row>
    <row r="159" spans="1:7" x14ac:dyDescent="0.2">
      <c r="A159" s="11" t="s">
        <v>196</v>
      </c>
      <c r="B159" s="11" t="s">
        <v>17</v>
      </c>
      <c r="C159" s="12">
        <v>2012</v>
      </c>
      <c r="D159" s="13">
        <v>0.75</v>
      </c>
      <c r="E159" s="14">
        <v>192.43697</v>
      </c>
      <c r="F159" s="14">
        <f t="shared" si="6"/>
        <v>229</v>
      </c>
      <c r="G159" s="14">
        <f t="shared" si="5"/>
        <v>305.33</v>
      </c>
    </row>
    <row r="160" spans="1:7" x14ac:dyDescent="0.2">
      <c r="A160" s="4" t="s">
        <v>18</v>
      </c>
      <c r="B160" s="4" t="s">
        <v>17</v>
      </c>
      <c r="C160" s="5">
        <v>2012</v>
      </c>
      <c r="D160" s="6">
        <v>0.75</v>
      </c>
      <c r="E160" s="7">
        <v>494.95798000000002</v>
      </c>
      <c r="F160" s="7">
        <f t="shared" si="6"/>
        <v>589</v>
      </c>
      <c r="G160" s="7">
        <f t="shared" si="5"/>
        <v>785.33</v>
      </c>
    </row>
    <row r="161" spans="1:7" x14ac:dyDescent="0.2">
      <c r="A161" s="11" t="s">
        <v>18</v>
      </c>
      <c r="B161" s="11" t="s">
        <v>17</v>
      </c>
      <c r="C161" s="12">
        <v>2013</v>
      </c>
      <c r="D161" s="13">
        <v>0.75</v>
      </c>
      <c r="E161" s="14">
        <v>494.95798000000002</v>
      </c>
      <c r="F161" s="14">
        <f t="shared" si="6"/>
        <v>589</v>
      </c>
      <c r="G161" s="14">
        <f t="shared" si="5"/>
        <v>785.33</v>
      </c>
    </row>
    <row r="162" spans="1:7" x14ac:dyDescent="0.2">
      <c r="A162" s="4" t="s">
        <v>85</v>
      </c>
      <c r="B162" s="4" t="s">
        <v>17</v>
      </c>
      <c r="C162" s="5">
        <v>2013</v>
      </c>
      <c r="D162" s="6">
        <v>0.75</v>
      </c>
      <c r="E162" s="7">
        <v>200.84</v>
      </c>
      <c r="F162" s="7">
        <f t="shared" si="6"/>
        <v>239</v>
      </c>
      <c r="G162" s="7">
        <f t="shared" si="5"/>
        <v>318.67</v>
      </c>
    </row>
    <row r="163" spans="1:7" x14ac:dyDescent="0.2">
      <c r="A163" s="11" t="s">
        <v>86</v>
      </c>
      <c r="B163" s="11" t="s">
        <v>42</v>
      </c>
      <c r="C163" s="12" t="s">
        <v>13</v>
      </c>
      <c r="D163" s="13">
        <v>0.75</v>
      </c>
      <c r="E163" s="14">
        <v>41.932772999999997</v>
      </c>
      <c r="F163" s="14">
        <f t="shared" si="6"/>
        <v>49.9</v>
      </c>
      <c r="G163" s="14">
        <f t="shared" si="5"/>
        <v>66.53</v>
      </c>
    </row>
    <row r="164" spans="1:7" x14ac:dyDescent="0.2">
      <c r="A164" s="4" t="s">
        <v>19</v>
      </c>
      <c r="B164" s="4" t="s">
        <v>42</v>
      </c>
      <c r="C164" s="5" t="s">
        <v>13</v>
      </c>
      <c r="D164" s="6">
        <v>0.75</v>
      </c>
      <c r="E164" s="7">
        <v>67.142799999999994</v>
      </c>
      <c r="F164" s="7">
        <f t="shared" si="6"/>
        <v>79.900000000000006</v>
      </c>
      <c r="G164" s="7">
        <f t="shared" si="5"/>
        <v>106.53</v>
      </c>
    </row>
    <row r="165" spans="1:7" x14ac:dyDescent="0.2">
      <c r="A165" s="11" t="s">
        <v>19</v>
      </c>
      <c r="B165" s="11" t="s">
        <v>42</v>
      </c>
      <c r="C165" s="12" t="s">
        <v>13</v>
      </c>
      <c r="D165" s="13">
        <v>1.5</v>
      </c>
      <c r="E165" s="14">
        <v>151.1764</v>
      </c>
      <c r="F165" s="14">
        <f t="shared" si="6"/>
        <v>179.9</v>
      </c>
      <c r="G165" s="14">
        <f t="shared" si="5"/>
        <v>119.93</v>
      </c>
    </row>
    <row r="166" spans="1:7" x14ac:dyDescent="0.2">
      <c r="A166" s="4" t="s">
        <v>87</v>
      </c>
      <c r="B166" s="4" t="s">
        <v>42</v>
      </c>
      <c r="C166" s="5" t="s">
        <v>13</v>
      </c>
      <c r="D166" s="6">
        <v>0.75</v>
      </c>
      <c r="E166" s="7">
        <v>67.142799999999994</v>
      </c>
      <c r="F166" s="7">
        <f t="shared" si="6"/>
        <v>79.900000000000006</v>
      </c>
      <c r="G166" s="7">
        <f t="shared" si="5"/>
        <v>106.53</v>
      </c>
    </row>
    <row r="167" spans="1:7" x14ac:dyDescent="0.2">
      <c r="A167" s="11" t="s">
        <v>87</v>
      </c>
      <c r="B167" s="11" t="s">
        <v>42</v>
      </c>
      <c r="C167" s="12" t="s">
        <v>13</v>
      </c>
      <c r="D167" s="13">
        <v>1.5</v>
      </c>
      <c r="E167" s="14">
        <v>151.1764</v>
      </c>
      <c r="F167" s="14">
        <f t="shared" si="6"/>
        <v>179.9</v>
      </c>
      <c r="G167" s="14">
        <f t="shared" si="5"/>
        <v>119.93</v>
      </c>
    </row>
    <row r="168" spans="1:7" x14ac:dyDescent="0.2">
      <c r="A168" s="4" t="s">
        <v>87</v>
      </c>
      <c r="B168" s="4" t="s">
        <v>42</v>
      </c>
      <c r="C168" s="5" t="s">
        <v>13</v>
      </c>
      <c r="D168" s="6">
        <v>3</v>
      </c>
      <c r="E168" s="7">
        <v>503.36133999999998</v>
      </c>
      <c r="F168" s="7">
        <f t="shared" si="6"/>
        <v>599</v>
      </c>
      <c r="G168" s="7">
        <f t="shared" si="5"/>
        <v>199.67</v>
      </c>
    </row>
    <row r="169" spans="1:7" x14ac:dyDescent="0.2">
      <c r="A169" s="11" t="s">
        <v>88</v>
      </c>
      <c r="B169" s="11" t="s">
        <v>20</v>
      </c>
      <c r="C169" s="12">
        <v>2008</v>
      </c>
      <c r="D169" s="13">
        <v>0.75</v>
      </c>
      <c r="E169" s="14">
        <v>175</v>
      </c>
      <c r="F169" s="14">
        <f t="shared" si="6"/>
        <v>208.25</v>
      </c>
      <c r="G169" s="14">
        <f t="shared" si="5"/>
        <v>277.67</v>
      </c>
    </row>
    <row r="170" spans="1:7" x14ac:dyDescent="0.2">
      <c r="A170" s="4" t="s">
        <v>88</v>
      </c>
      <c r="B170" s="4" t="s">
        <v>20</v>
      </c>
      <c r="C170" s="5">
        <v>2008</v>
      </c>
      <c r="D170" s="6">
        <v>1.5</v>
      </c>
      <c r="E170" s="7">
        <v>587.39494999999999</v>
      </c>
      <c r="F170" s="7">
        <f t="shared" si="6"/>
        <v>699</v>
      </c>
      <c r="G170" s="7">
        <f t="shared" si="5"/>
        <v>466</v>
      </c>
    </row>
    <row r="171" spans="1:7" x14ac:dyDescent="0.2">
      <c r="A171" s="11" t="s">
        <v>21</v>
      </c>
      <c r="B171" s="11" t="s">
        <v>20</v>
      </c>
      <c r="C171" s="12">
        <v>2002</v>
      </c>
      <c r="D171" s="13">
        <v>0.75</v>
      </c>
      <c r="E171" s="14">
        <v>265</v>
      </c>
      <c r="F171" s="14">
        <f t="shared" si="6"/>
        <v>315.35000000000002</v>
      </c>
      <c r="G171" s="14">
        <f t="shared" si="5"/>
        <v>420.47</v>
      </c>
    </row>
    <row r="172" spans="1:7" x14ac:dyDescent="0.2">
      <c r="A172" s="4" t="s">
        <v>21</v>
      </c>
      <c r="B172" s="4" t="s">
        <v>20</v>
      </c>
      <c r="C172" s="5">
        <v>2008</v>
      </c>
      <c r="D172" s="6">
        <v>0.75</v>
      </c>
      <c r="E172" s="7">
        <v>295</v>
      </c>
      <c r="F172" s="7">
        <f t="shared" si="6"/>
        <v>351.05</v>
      </c>
      <c r="G172" s="7">
        <f t="shared" si="5"/>
        <v>468.07</v>
      </c>
    </row>
    <row r="173" spans="1:7" x14ac:dyDescent="0.2">
      <c r="A173" s="11" t="s">
        <v>22</v>
      </c>
      <c r="B173" s="11" t="s">
        <v>23</v>
      </c>
      <c r="C173" s="12">
        <v>2000</v>
      </c>
      <c r="D173" s="13">
        <v>3</v>
      </c>
      <c r="E173" s="14">
        <v>995</v>
      </c>
      <c r="F173" s="14">
        <f t="shared" si="6"/>
        <v>1184.05</v>
      </c>
      <c r="G173" s="14">
        <f t="shared" si="5"/>
        <v>394.68</v>
      </c>
    </row>
    <row r="174" spans="1:7" x14ac:dyDescent="0.2">
      <c r="A174" s="4" t="s">
        <v>22</v>
      </c>
      <c r="B174" s="4" t="s">
        <v>23</v>
      </c>
      <c r="C174" s="5">
        <v>2013</v>
      </c>
      <c r="D174" s="6">
        <v>0.75</v>
      </c>
      <c r="E174" s="7">
        <v>125.966387</v>
      </c>
      <c r="F174" s="7">
        <f t="shared" si="6"/>
        <v>149.9</v>
      </c>
      <c r="G174" s="7">
        <f t="shared" si="5"/>
        <v>199.87</v>
      </c>
    </row>
    <row r="175" spans="1:7" x14ac:dyDescent="0.2">
      <c r="A175" s="11" t="s">
        <v>89</v>
      </c>
      <c r="B175" s="11" t="s">
        <v>23</v>
      </c>
      <c r="C175" s="12">
        <v>2006</v>
      </c>
      <c r="D175" s="13">
        <v>0.75</v>
      </c>
      <c r="E175" s="14">
        <v>302.43696999999997</v>
      </c>
      <c r="F175" s="14">
        <f t="shared" si="6"/>
        <v>359.9</v>
      </c>
      <c r="G175" s="14">
        <f t="shared" si="5"/>
        <v>479.87</v>
      </c>
    </row>
    <row r="176" spans="1:7" x14ac:dyDescent="0.2">
      <c r="A176" s="4" t="s">
        <v>44</v>
      </c>
      <c r="B176" s="4" t="s">
        <v>24</v>
      </c>
      <c r="C176" s="5" t="s">
        <v>13</v>
      </c>
      <c r="D176" s="6">
        <v>0.75</v>
      </c>
      <c r="E176" s="7">
        <v>41.932699999999997</v>
      </c>
      <c r="F176" s="7">
        <f t="shared" si="6"/>
        <v>49.9</v>
      </c>
      <c r="G176" s="7">
        <f t="shared" si="5"/>
        <v>66.53</v>
      </c>
    </row>
    <row r="177" spans="1:7" x14ac:dyDescent="0.2">
      <c r="A177" s="11" t="s">
        <v>44</v>
      </c>
      <c r="B177" s="11" t="s">
        <v>24</v>
      </c>
      <c r="C177" s="12" t="s">
        <v>13</v>
      </c>
      <c r="D177" s="13">
        <v>3</v>
      </c>
      <c r="E177" s="14">
        <v>151.17646999999999</v>
      </c>
      <c r="F177" s="14">
        <f t="shared" si="6"/>
        <v>179.9</v>
      </c>
      <c r="G177" s="14">
        <f t="shared" si="5"/>
        <v>59.97</v>
      </c>
    </row>
    <row r="178" spans="1:7" x14ac:dyDescent="0.2">
      <c r="A178" s="4" t="s">
        <v>87</v>
      </c>
      <c r="B178" s="4" t="s">
        <v>24</v>
      </c>
      <c r="C178" s="5" t="s">
        <v>13</v>
      </c>
      <c r="D178" s="6">
        <v>0.75</v>
      </c>
      <c r="E178" s="7">
        <v>58.7394958</v>
      </c>
      <c r="F178" s="7">
        <f t="shared" si="6"/>
        <v>69.900000000000006</v>
      </c>
      <c r="G178" s="7">
        <f t="shared" si="5"/>
        <v>93.2</v>
      </c>
    </row>
    <row r="179" spans="1:7" x14ac:dyDescent="0.2">
      <c r="A179" s="11" t="s">
        <v>179</v>
      </c>
      <c r="B179" s="11" t="s">
        <v>24</v>
      </c>
      <c r="C179" s="12">
        <v>2008</v>
      </c>
      <c r="D179" s="13">
        <v>1.5</v>
      </c>
      <c r="E179" s="14">
        <v>141.93277</v>
      </c>
      <c r="F179" s="14">
        <f t="shared" si="6"/>
        <v>168.9</v>
      </c>
      <c r="G179" s="14">
        <f t="shared" si="5"/>
        <v>112.6</v>
      </c>
    </row>
    <row r="180" spans="1:7" x14ac:dyDescent="0.2">
      <c r="A180" s="4" t="s">
        <v>179</v>
      </c>
      <c r="B180" s="4" t="s">
        <v>24</v>
      </c>
      <c r="C180" s="5">
        <v>2008</v>
      </c>
      <c r="D180" s="6">
        <v>3</v>
      </c>
      <c r="E180" s="7">
        <v>318.48739</v>
      </c>
      <c r="F180" s="7">
        <f t="shared" si="6"/>
        <v>379</v>
      </c>
      <c r="G180" s="7">
        <f t="shared" si="5"/>
        <v>126.33</v>
      </c>
    </row>
    <row r="181" spans="1:7" x14ac:dyDescent="0.2">
      <c r="A181" s="11" t="s">
        <v>90</v>
      </c>
      <c r="B181" s="11" t="s">
        <v>24</v>
      </c>
      <c r="C181" s="12">
        <v>2007</v>
      </c>
      <c r="D181" s="13">
        <v>0.75</v>
      </c>
      <c r="E181" s="14">
        <v>150.29</v>
      </c>
      <c r="F181" s="14">
        <f t="shared" si="6"/>
        <v>178.85</v>
      </c>
      <c r="G181" s="14">
        <f t="shared" si="5"/>
        <v>238.47</v>
      </c>
    </row>
    <row r="182" spans="1:7" x14ac:dyDescent="0.2">
      <c r="A182" s="4" t="s">
        <v>19</v>
      </c>
      <c r="B182" s="4" t="s">
        <v>91</v>
      </c>
      <c r="C182" s="5" t="s">
        <v>13</v>
      </c>
      <c r="D182" s="6">
        <v>0.75</v>
      </c>
      <c r="E182" s="7">
        <v>67.142857000000006</v>
      </c>
      <c r="F182" s="7">
        <f t="shared" si="6"/>
        <v>79.900000000000006</v>
      </c>
      <c r="G182" s="7">
        <f t="shared" si="5"/>
        <v>106.53</v>
      </c>
    </row>
    <row r="183" spans="1:7" x14ac:dyDescent="0.2">
      <c r="A183" s="11" t="s">
        <v>87</v>
      </c>
      <c r="B183" s="11" t="s">
        <v>91</v>
      </c>
      <c r="C183" s="12" t="s">
        <v>13</v>
      </c>
      <c r="D183" s="13">
        <v>0.75</v>
      </c>
      <c r="E183" s="14">
        <v>67.142857000000006</v>
      </c>
      <c r="F183" s="14">
        <f t="shared" si="6"/>
        <v>79.900000000000006</v>
      </c>
      <c r="G183" s="14">
        <f t="shared" si="5"/>
        <v>106.53</v>
      </c>
    </row>
    <row r="184" spans="1:7" x14ac:dyDescent="0.2">
      <c r="A184" s="4" t="s">
        <v>92</v>
      </c>
      <c r="B184" s="4" t="s">
        <v>91</v>
      </c>
      <c r="C184" s="5">
        <v>2008</v>
      </c>
      <c r="D184" s="6">
        <v>0.75</v>
      </c>
      <c r="E184" s="7">
        <v>50.336134000000001</v>
      </c>
      <c r="F184" s="7">
        <f t="shared" si="6"/>
        <v>59.9</v>
      </c>
      <c r="G184" s="7">
        <f t="shared" si="5"/>
        <v>79.87</v>
      </c>
    </row>
    <row r="185" spans="1:7" x14ac:dyDescent="0.2">
      <c r="A185" s="11" t="s">
        <v>92</v>
      </c>
      <c r="B185" s="11" t="s">
        <v>91</v>
      </c>
      <c r="C185" s="12">
        <v>2008</v>
      </c>
      <c r="D185" s="13">
        <v>1.5</v>
      </c>
      <c r="E185" s="14">
        <v>133.61344536999999</v>
      </c>
      <c r="F185" s="14">
        <f t="shared" si="6"/>
        <v>159</v>
      </c>
      <c r="G185" s="14">
        <f t="shared" si="5"/>
        <v>106</v>
      </c>
    </row>
    <row r="186" spans="1:7" x14ac:dyDescent="0.2">
      <c r="A186" s="4" t="s">
        <v>197</v>
      </c>
      <c r="B186" s="4" t="s">
        <v>91</v>
      </c>
      <c r="C186" s="5" t="s">
        <v>13</v>
      </c>
      <c r="D186" s="6">
        <v>1.5</v>
      </c>
      <c r="E186" s="7">
        <v>335.29410999999999</v>
      </c>
      <c r="F186" s="7">
        <f t="shared" si="6"/>
        <v>399</v>
      </c>
      <c r="G186" s="7">
        <f t="shared" si="5"/>
        <v>266</v>
      </c>
    </row>
    <row r="187" spans="1:7" x14ac:dyDescent="0.2">
      <c r="A187" s="11" t="s">
        <v>198</v>
      </c>
      <c r="B187" s="11" t="s">
        <v>91</v>
      </c>
      <c r="C187" s="12" t="s">
        <v>13</v>
      </c>
      <c r="D187" s="13">
        <v>0.75</v>
      </c>
      <c r="E187" s="14">
        <v>151.17947000000001</v>
      </c>
      <c r="F187" s="14">
        <f t="shared" si="6"/>
        <v>179.9</v>
      </c>
      <c r="G187" s="14">
        <f t="shared" si="5"/>
        <v>239.87</v>
      </c>
    </row>
    <row r="188" spans="1:7" x14ac:dyDescent="0.2">
      <c r="A188" s="4" t="s">
        <v>150</v>
      </c>
      <c r="B188" s="4" t="s">
        <v>93</v>
      </c>
      <c r="C188" s="5">
        <v>1997</v>
      </c>
      <c r="D188" s="6">
        <v>0.75</v>
      </c>
      <c r="E188" s="7">
        <v>795</v>
      </c>
      <c r="F188" s="7">
        <f t="shared" si="6"/>
        <v>946.05</v>
      </c>
      <c r="G188" s="7">
        <f t="shared" si="5"/>
        <v>1261.4000000000001</v>
      </c>
    </row>
    <row r="189" spans="1:7" x14ac:dyDescent="0.2">
      <c r="A189" s="11" t="s">
        <v>150</v>
      </c>
      <c r="B189" s="11" t="s">
        <v>93</v>
      </c>
      <c r="C189" s="12">
        <v>2007</v>
      </c>
      <c r="D189" s="13">
        <v>0.75</v>
      </c>
      <c r="E189" s="14">
        <v>745</v>
      </c>
      <c r="F189" s="14">
        <f t="shared" si="6"/>
        <v>886.55</v>
      </c>
      <c r="G189" s="14">
        <f t="shared" si="5"/>
        <v>1182.07</v>
      </c>
    </row>
    <row r="190" spans="1:7" x14ac:dyDescent="0.2">
      <c r="A190" s="4" t="s">
        <v>150</v>
      </c>
      <c r="B190" s="4" t="s">
        <v>93</v>
      </c>
      <c r="C190" s="5">
        <v>2012</v>
      </c>
      <c r="D190" s="6">
        <v>1.5</v>
      </c>
      <c r="E190" s="7">
        <v>2495</v>
      </c>
      <c r="F190" s="7">
        <f t="shared" si="6"/>
        <v>2969.05</v>
      </c>
      <c r="G190" s="7">
        <f t="shared" si="5"/>
        <v>1979.37</v>
      </c>
    </row>
    <row r="191" spans="1:7" x14ac:dyDescent="0.2">
      <c r="A191" s="11" t="s">
        <v>48</v>
      </c>
      <c r="B191" s="11" t="s">
        <v>25</v>
      </c>
      <c r="C191" s="12">
        <v>2009</v>
      </c>
      <c r="D191" s="13">
        <v>0.75</v>
      </c>
      <c r="E191" s="14">
        <v>1050</v>
      </c>
      <c r="F191" s="14">
        <f t="shared" si="6"/>
        <v>1249.5</v>
      </c>
      <c r="G191" s="14">
        <f t="shared" si="5"/>
        <v>1666</v>
      </c>
    </row>
    <row r="192" spans="1:7" x14ac:dyDescent="0.2">
      <c r="A192" s="4" t="s">
        <v>26</v>
      </c>
      <c r="B192" s="4" t="s">
        <v>25</v>
      </c>
      <c r="C192" s="5">
        <v>2007</v>
      </c>
      <c r="D192" s="6">
        <v>0.75</v>
      </c>
      <c r="E192" s="7">
        <v>125</v>
      </c>
      <c r="F192" s="7">
        <f t="shared" si="6"/>
        <v>148.75</v>
      </c>
      <c r="G192" s="7">
        <f t="shared" si="5"/>
        <v>198.33</v>
      </c>
    </row>
    <row r="193" spans="1:7" x14ac:dyDescent="0.2">
      <c r="A193" s="11" t="s">
        <v>29</v>
      </c>
      <c r="B193" s="11" t="s">
        <v>27</v>
      </c>
      <c r="C193" s="12">
        <v>2004</v>
      </c>
      <c r="D193" s="13">
        <v>0.75</v>
      </c>
      <c r="E193" s="14">
        <v>1295</v>
      </c>
      <c r="F193" s="14">
        <f t="shared" si="6"/>
        <v>1541.05</v>
      </c>
      <c r="G193" s="14">
        <f t="shared" ref="G193:G256" si="7">ROUND(F193/D193*1,2)</f>
        <v>2054.73</v>
      </c>
    </row>
    <row r="194" spans="1:7" x14ac:dyDescent="0.2">
      <c r="A194" s="4" t="s">
        <v>29</v>
      </c>
      <c r="B194" s="4" t="s">
        <v>27</v>
      </c>
      <c r="C194" s="5">
        <v>2004</v>
      </c>
      <c r="D194" s="6">
        <v>1.5</v>
      </c>
      <c r="E194" s="7">
        <v>3352.9411</v>
      </c>
      <c r="F194" s="7">
        <f t="shared" si="6"/>
        <v>3990</v>
      </c>
      <c r="G194" s="7">
        <f t="shared" si="7"/>
        <v>2660</v>
      </c>
    </row>
    <row r="195" spans="1:7" x14ac:dyDescent="0.2">
      <c r="A195" s="11" t="s">
        <v>29</v>
      </c>
      <c r="B195" s="11" t="s">
        <v>27</v>
      </c>
      <c r="C195" s="12">
        <v>2006</v>
      </c>
      <c r="D195" s="13">
        <v>0.75</v>
      </c>
      <c r="E195" s="14">
        <v>1195</v>
      </c>
      <c r="F195" s="14">
        <f t="shared" si="6"/>
        <v>1422.05</v>
      </c>
      <c r="G195" s="14">
        <f t="shared" si="7"/>
        <v>1896.07</v>
      </c>
    </row>
    <row r="196" spans="1:7" x14ac:dyDescent="0.2">
      <c r="A196" s="4" t="s">
        <v>28</v>
      </c>
      <c r="B196" s="4" t="s">
        <v>27</v>
      </c>
      <c r="C196" s="5">
        <v>1995</v>
      </c>
      <c r="D196" s="6">
        <v>0.75</v>
      </c>
      <c r="E196" s="7">
        <v>3100.84</v>
      </c>
      <c r="F196" s="7">
        <f t="shared" si="6"/>
        <v>3690</v>
      </c>
      <c r="G196" s="7">
        <f t="shared" si="7"/>
        <v>4920</v>
      </c>
    </row>
    <row r="197" spans="1:7" x14ac:dyDescent="0.2">
      <c r="A197" s="11" t="s">
        <v>28</v>
      </c>
      <c r="B197" s="11" t="s">
        <v>27</v>
      </c>
      <c r="C197" s="12">
        <v>2002</v>
      </c>
      <c r="D197" s="13">
        <v>0.75</v>
      </c>
      <c r="E197" s="14">
        <v>2516.8067000000001</v>
      </c>
      <c r="F197" s="14">
        <f t="shared" si="6"/>
        <v>2995</v>
      </c>
      <c r="G197" s="14">
        <f t="shared" si="7"/>
        <v>3993.33</v>
      </c>
    </row>
    <row r="198" spans="1:7" x14ac:dyDescent="0.2">
      <c r="A198" s="4" t="s">
        <v>180</v>
      </c>
      <c r="B198" s="4" t="s">
        <v>27</v>
      </c>
      <c r="C198" s="5">
        <v>2002</v>
      </c>
      <c r="D198" s="6">
        <v>1.5</v>
      </c>
      <c r="E198" s="7">
        <v>1004.2016</v>
      </c>
      <c r="F198" s="7">
        <f t="shared" si="6"/>
        <v>1195</v>
      </c>
      <c r="G198" s="7">
        <f t="shared" si="7"/>
        <v>796.67</v>
      </c>
    </row>
    <row r="199" spans="1:7" x14ac:dyDescent="0.2">
      <c r="A199" s="11" t="s">
        <v>94</v>
      </c>
      <c r="B199" s="11" t="s">
        <v>27</v>
      </c>
      <c r="C199" s="12">
        <v>2004</v>
      </c>
      <c r="D199" s="13">
        <v>0.75</v>
      </c>
      <c r="E199" s="14">
        <v>295</v>
      </c>
      <c r="F199" s="14">
        <f t="shared" si="6"/>
        <v>351.05</v>
      </c>
      <c r="G199" s="14">
        <f t="shared" si="7"/>
        <v>468.07</v>
      </c>
    </row>
    <row r="200" spans="1:7" x14ac:dyDescent="0.2">
      <c r="A200" s="4" t="s">
        <v>151</v>
      </c>
      <c r="B200" s="4" t="s">
        <v>27</v>
      </c>
      <c r="C200" s="5">
        <v>2006</v>
      </c>
      <c r="D200" s="6">
        <v>0.75</v>
      </c>
      <c r="E200" s="7">
        <v>295</v>
      </c>
      <c r="F200" s="7">
        <f t="shared" si="6"/>
        <v>351.05</v>
      </c>
      <c r="G200" s="7">
        <f t="shared" si="7"/>
        <v>468.07</v>
      </c>
    </row>
    <row r="201" spans="1:7" x14ac:dyDescent="0.2">
      <c r="A201" s="11" t="s">
        <v>151</v>
      </c>
      <c r="B201" s="11" t="s">
        <v>27</v>
      </c>
      <c r="C201" s="12">
        <v>2008</v>
      </c>
      <c r="D201" s="13">
        <v>0.75</v>
      </c>
      <c r="E201" s="14">
        <v>500</v>
      </c>
      <c r="F201" s="14">
        <f t="shared" si="6"/>
        <v>595</v>
      </c>
      <c r="G201" s="14">
        <f t="shared" si="7"/>
        <v>793.33</v>
      </c>
    </row>
    <row r="202" spans="1:7" x14ac:dyDescent="0.2">
      <c r="A202" s="4" t="s">
        <v>152</v>
      </c>
      <c r="B202" s="4" t="s">
        <v>27</v>
      </c>
      <c r="C202" s="5" t="s">
        <v>13</v>
      </c>
      <c r="D202" s="6">
        <v>0.75</v>
      </c>
      <c r="E202" s="7">
        <v>301.68067000000002</v>
      </c>
      <c r="F202" s="7">
        <f t="shared" si="6"/>
        <v>359</v>
      </c>
      <c r="G202" s="7">
        <f t="shared" si="7"/>
        <v>478.67</v>
      </c>
    </row>
    <row r="203" spans="1:7" x14ac:dyDescent="0.2">
      <c r="A203" s="11" t="s">
        <v>199</v>
      </c>
      <c r="B203" s="11" t="s">
        <v>27</v>
      </c>
      <c r="C203" s="12" t="s">
        <v>13</v>
      </c>
      <c r="D203" s="13">
        <v>0.75</v>
      </c>
      <c r="E203" s="14">
        <v>175</v>
      </c>
      <c r="F203" s="14">
        <f t="shared" si="6"/>
        <v>208.25</v>
      </c>
      <c r="G203" s="14">
        <f t="shared" si="7"/>
        <v>277.67</v>
      </c>
    </row>
    <row r="204" spans="1:7" x14ac:dyDescent="0.2">
      <c r="A204" s="4" t="s">
        <v>153</v>
      </c>
      <c r="B204" s="4" t="s">
        <v>27</v>
      </c>
      <c r="C204" s="5" t="s">
        <v>13</v>
      </c>
      <c r="D204" s="6">
        <v>0.75</v>
      </c>
      <c r="E204" s="7">
        <v>167.2268</v>
      </c>
      <c r="F204" s="7">
        <f t="shared" si="6"/>
        <v>199</v>
      </c>
      <c r="G204" s="7">
        <f t="shared" si="7"/>
        <v>265.33</v>
      </c>
    </row>
    <row r="205" spans="1:7" x14ac:dyDescent="0.2">
      <c r="A205" s="11" t="s">
        <v>181</v>
      </c>
      <c r="B205" s="11" t="s">
        <v>27</v>
      </c>
      <c r="C205" s="12" t="s">
        <v>13</v>
      </c>
      <c r="D205" s="13">
        <v>1.5</v>
      </c>
      <c r="E205" s="14">
        <v>444.53780999999998</v>
      </c>
      <c r="F205" s="14">
        <f t="shared" si="6"/>
        <v>529</v>
      </c>
      <c r="G205" s="14">
        <f t="shared" si="7"/>
        <v>352.67</v>
      </c>
    </row>
    <row r="206" spans="1:7" x14ac:dyDescent="0.2">
      <c r="A206" s="4" t="s">
        <v>181</v>
      </c>
      <c r="B206" s="4" t="s">
        <v>27</v>
      </c>
      <c r="C206" s="5" t="s">
        <v>13</v>
      </c>
      <c r="D206" s="6">
        <v>3</v>
      </c>
      <c r="E206" s="7">
        <v>1760.5042000000001</v>
      </c>
      <c r="F206" s="7">
        <f t="shared" si="6"/>
        <v>2095</v>
      </c>
      <c r="G206" s="7">
        <f t="shared" si="7"/>
        <v>698.33</v>
      </c>
    </row>
    <row r="207" spans="1:7" x14ac:dyDescent="0.2">
      <c r="A207" s="11" t="s">
        <v>98</v>
      </c>
      <c r="B207" s="11" t="s">
        <v>27</v>
      </c>
      <c r="C207" s="12" t="s">
        <v>13</v>
      </c>
      <c r="D207" s="13">
        <v>0.75</v>
      </c>
      <c r="E207" s="14">
        <v>251.26050000000001</v>
      </c>
      <c r="F207" s="14">
        <f t="shared" si="6"/>
        <v>299</v>
      </c>
      <c r="G207" s="14">
        <f t="shared" si="7"/>
        <v>398.67</v>
      </c>
    </row>
    <row r="208" spans="1:7" x14ac:dyDescent="0.2">
      <c r="A208" s="4" t="s">
        <v>86</v>
      </c>
      <c r="B208" s="4" t="s">
        <v>95</v>
      </c>
      <c r="C208" s="5" t="s">
        <v>13</v>
      </c>
      <c r="D208" s="6">
        <v>0.75</v>
      </c>
      <c r="E208" s="7">
        <v>34.369999999999997</v>
      </c>
      <c r="F208" s="7">
        <f t="shared" si="6"/>
        <v>40.9</v>
      </c>
      <c r="G208" s="7">
        <f t="shared" si="7"/>
        <v>54.53</v>
      </c>
    </row>
    <row r="209" spans="1:7" x14ac:dyDescent="0.2">
      <c r="A209" s="11" t="s">
        <v>96</v>
      </c>
      <c r="B209" s="11" t="s">
        <v>95</v>
      </c>
      <c r="C209" s="12" t="s">
        <v>13</v>
      </c>
      <c r="D209" s="13">
        <v>0.75</v>
      </c>
      <c r="E209" s="14">
        <v>46.134450000000001</v>
      </c>
      <c r="F209" s="14">
        <f t="shared" si="6"/>
        <v>54.9</v>
      </c>
      <c r="G209" s="14">
        <f t="shared" si="7"/>
        <v>73.2</v>
      </c>
    </row>
    <row r="210" spans="1:7" x14ac:dyDescent="0.2">
      <c r="A210" s="4" t="s">
        <v>154</v>
      </c>
      <c r="B210" s="4" t="s">
        <v>95</v>
      </c>
      <c r="C210" s="5">
        <v>2008</v>
      </c>
      <c r="D210" s="6">
        <v>0.75</v>
      </c>
      <c r="E210" s="7">
        <v>134.36969999999999</v>
      </c>
      <c r="F210" s="7">
        <f t="shared" si="6"/>
        <v>159.9</v>
      </c>
      <c r="G210" s="7">
        <f t="shared" si="7"/>
        <v>213.2</v>
      </c>
    </row>
    <row r="211" spans="1:7" x14ac:dyDescent="0.2">
      <c r="A211" s="11" t="s">
        <v>97</v>
      </c>
      <c r="B211" s="11"/>
      <c r="C211" s="12">
        <v>2018</v>
      </c>
      <c r="D211" s="13">
        <v>0.75</v>
      </c>
      <c r="E211" s="14">
        <v>189.07499999999999</v>
      </c>
      <c r="F211" s="14">
        <f t="shared" si="6"/>
        <v>225</v>
      </c>
      <c r="G211" s="14">
        <f t="shared" si="7"/>
        <v>300</v>
      </c>
    </row>
    <row r="212" spans="1:7" x14ac:dyDescent="0.2">
      <c r="A212" s="4" t="s">
        <v>159</v>
      </c>
      <c r="B212" s="4"/>
      <c r="C212" s="5">
        <v>2018</v>
      </c>
      <c r="D212" s="6">
        <v>0.75</v>
      </c>
      <c r="E212" s="7">
        <v>705.04499999999996</v>
      </c>
      <c r="F212" s="7">
        <f t="shared" si="6"/>
        <v>839</v>
      </c>
      <c r="G212" s="7">
        <f t="shared" si="7"/>
        <v>1118.67</v>
      </c>
    </row>
    <row r="213" spans="1:7" x14ac:dyDescent="0.2">
      <c r="A213" s="11" t="s">
        <v>31</v>
      </c>
      <c r="B213" s="11" t="s">
        <v>30</v>
      </c>
      <c r="C213" s="12">
        <v>2000</v>
      </c>
      <c r="D213" s="13">
        <v>0.75</v>
      </c>
      <c r="E213" s="14">
        <v>595</v>
      </c>
      <c r="F213" s="14">
        <f t="shared" si="6"/>
        <v>708.05</v>
      </c>
      <c r="G213" s="14">
        <f t="shared" si="7"/>
        <v>944.07</v>
      </c>
    </row>
    <row r="214" spans="1:7" x14ac:dyDescent="0.2">
      <c r="A214" s="4" t="s">
        <v>41</v>
      </c>
      <c r="B214" s="4" t="s">
        <v>30</v>
      </c>
      <c r="C214" s="5">
        <v>1985</v>
      </c>
      <c r="D214" s="6">
        <v>0.75</v>
      </c>
      <c r="E214" s="7">
        <v>425</v>
      </c>
      <c r="F214" s="7">
        <f t="shared" si="6"/>
        <v>505.75</v>
      </c>
      <c r="G214" s="7">
        <f t="shared" si="7"/>
        <v>674.33</v>
      </c>
    </row>
    <row r="215" spans="1:7" x14ac:dyDescent="0.2">
      <c r="A215" s="11" t="s">
        <v>182</v>
      </c>
      <c r="B215" s="11" t="s">
        <v>30</v>
      </c>
      <c r="C215" s="12">
        <v>1997</v>
      </c>
      <c r="D215" s="13">
        <v>1.5</v>
      </c>
      <c r="E215" s="14">
        <v>750</v>
      </c>
      <c r="F215" s="14">
        <f t="shared" si="6"/>
        <v>892.5</v>
      </c>
      <c r="G215" s="14">
        <f t="shared" si="7"/>
        <v>595</v>
      </c>
    </row>
    <row r="216" spans="1:7" x14ac:dyDescent="0.2">
      <c r="A216" s="4" t="s">
        <v>32</v>
      </c>
      <c r="B216" s="4" t="s">
        <v>30</v>
      </c>
      <c r="C216" s="5">
        <v>1985</v>
      </c>
      <c r="D216" s="6">
        <v>0.75</v>
      </c>
      <c r="E216" s="7">
        <v>875</v>
      </c>
      <c r="F216" s="7">
        <f t="shared" si="6"/>
        <v>1041.25</v>
      </c>
      <c r="G216" s="7">
        <f t="shared" si="7"/>
        <v>1388.33</v>
      </c>
    </row>
    <row r="217" spans="1:7" x14ac:dyDescent="0.2">
      <c r="A217" s="11" t="s">
        <v>33</v>
      </c>
      <c r="B217" s="11" t="s">
        <v>30</v>
      </c>
      <c r="C217" s="12">
        <v>2016</v>
      </c>
      <c r="D217" s="13">
        <v>0.75</v>
      </c>
      <c r="E217" s="14">
        <v>158.82300000000001</v>
      </c>
      <c r="F217" s="14">
        <f t="shared" si="6"/>
        <v>189</v>
      </c>
      <c r="G217" s="14">
        <f t="shared" si="7"/>
        <v>252</v>
      </c>
    </row>
    <row r="218" spans="1:7" x14ac:dyDescent="0.2">
      <c r="A218" s="4" t="s">
        <v>34</v>
      </c>
      <c r="B218" s="4" t="s">
        <v>35</v>
      </c>
      <c r="C218" s="5">
        <v>2016</v>
      </c>
      <c r="D218" s="6">
        <v>0.75</v>
      </c>
      <c r="E218" s="7">
        <v>59</v>
      </c>
      <c r="F218" s="7">
        <f t="shared" ref="F218:F244" si="8">ROUND(E218*1.19,2)</f>
        <v>70.209999999999994</v>
      </c>
      <c r="G218" s="7">
        <f t="shared" si="7"/>
        <v>93.61</v>
      </c>
    </row>
    <row r="219" spans="1:7" x14ac:dyDescent="0.2">
      <c r="A219" s="11" t="s">
        <v>183</v>
      </c>
      <c r="B219" s="11" t="s">
        <v>184</v>
      </c>
      <c r="C219" s="12">
        <v>2016</v>
      </c>
      <c r="D219" s="13">
        <v>1.5</v>
      </c>
      <c r="E219" s="14">
        <v>695</v>
      </c>
      <c r="F219" s="14">
        <f t="shared" si="8"/>
        <v>827.05</v>
      </c>
      <c r="G219" s="14">
        <f t="shared" si="7"/>
        <v>551.37</v>
      </c>
    </row>
    <row r="220" spans="1:7" x14ac:dyDescent="0.2">
      <c r="A220" s="4" t="s">
        <v>200</v>
      </c>
      <c r="B220" s="4" t="s">
        <v>184</v>
      </c>
      <c r="C220" s="5">
        <v>2015</v>
      </c>
      <c r="D220" s="6">
        <v>0.75</v>
      </c>
      <c r="E220" s="7">
        <v>1200</v>
      </c>
      <c r="F220" s="7">
        <f t="shared" si="8"/>
        <v>1428</v>
      </c>
      <c r="G220" s="7">
        <f t="shared" si="7"/>
        <v>1904</v>
      </c>
    </row>
    <row r="221" spans="1:7" x14ac:dyDescent="0.2">
      <c r="A221" s="11" t="s">
        <v>49</v>
      </c>
      <c r="B221" s="11" t="s">
        <v>50</v>
      </c>
      <c r="C221" s="12">
        <v>2015</v>
      </c>
      <c r="D221" s="13">
        <v>0.75</v>
      </c>
      <c r="E221" s="14">
        <v>105</v>
      </c>
      <c r="F221" s="14">
        <f t="shared" si="8"/>
        <v>124.95</v>
      </c>
      <c r="G221" s="14">
        <f t="shared" si="7"/>
        <v>166.6</v>
      </c>
    </row>
    <row r="222" spans="1:7" x14ac:dyDescent="0.2">
      <c r="A222" s="4" t="s">
        <v>51</v>
      </c>
      <c r="B222" s="4" t="s">
        <v>50</v>
      </c>
      <c r="C222" s="5">
        <v>2015</v>
      </c>
      <c r="D222" s="6">
        <v>0.75</v>
      </c>
      <c r="E222" s="7">
        <v>105</v>
      </c>
      <c r="F222" s="7">
        <f t="shared" si="8"/>
        <v>124.95</v>
      </c>
      <c r="G222" s="7">
        <f t="shared" si="7"/>
        <v>166.6</v>
      </c>
    </row>
    <row r="223" spans="1:7" x14ac:dyDescent="0.2">
      <c r="A223" s="11" t="s">
        <v>49</v>
      </c>
      <c r="B223" s="11" t="s">
        <v>50</v>
      </c>
      <c r="C223" s="12">
        <v>2016</v>
      </c>
      <c r="D223" s="13">
        <v>0.75</v>
      </c>
      <c r="E223" s="14">
        <v>145</v>
      </c>
      <c r="F223" s="14">
        <f t="shared" si="8"/>
        <v>172.55</v>
      </c>
      <c r="G223" s="14">
        <f t="shared" si="7"/>
        <v>230.07</v>
      </c>
    </row>
    <row r="224" spans="1:7" x14ac:dyDescent="0.2">
      <c r="A224" s="4" t="s">
        <v>51</v>
      </c>
      <c r="B224" s="4" t="s">
        <v>50</v>
      </c>
      <c r="C224" s="5">
        <v>2016</v>
      </c>
      <c r="D224" s="6">
        <v>0.75</v>
      </c>
      <c r="E224" s="7">
        <v>145</v>
      </c>
      <c r="F224" s="7">
        <f t="shared" si="8"/>
        <v>172.55</v>
      </c>
      <c r="G224" s="7">
        <f t="shared" si="7"/>
        <v>230.07</v>
      </c>
    </row>
    <row r="225" spans="1:7" x14ac:dyDescent="0.2">
      <c r="A225" s="11" t="s">
        <v>160</v>
      </c>
      <c r="B225" s="11" t="s">
        <v>50</v>
      </c>
      <c r="C225" s="12">
        <v>2016</v>
      </c>
      <c r="D225" s="13">
        <v>0.75</v>
      </c>
      <c r="E225" s="14">
        <v>21.764705899999999</v>
      </c>
      <c r="F225" s="14">
        <f t="shared" si="8"/>
        <v>25.9</v>
      </c>
      <c r="G225" s="14">
        <f t="shared" si="7"/>
        <v>34.53</v>
      </c>
    </row>
    <row r="226" spans="1:7" x14ac:dyDescent="0.2">
      <c r="A226" s="4" t="s">
        <v>161</v>
      </c>
      <c r="B226" s="4" t="s">
        <v>50</v>
      </c>
      <c r="C226" s="5">
        <v>2016</v>
      </c>
      <c r="D226" s="6">
        <v>0.75</v>
      </c>
      <c r="E226" s="7">
        <v>37.731092400000001</v>
      </c>
      <c r="F226" s="7">
        <f t="shared" si="8"/>
        <v>44.9</v>
      </c>
      <c r="G226" s="7">
        <f t="shared" si="7"/>
        <v>59.87</v>
      </c>
    </row>
    <row r="227" spans="1:7" x14ac:dyDescent="0.2">
      <c r="A227" s="11" t="s">
        <v>155</v>
      </c>
      <c r="B227" s="11" t="s">
        <v>156</v>
      </c>
      <c r="C227" s="12">
        <v>2016</v>
      </c>
      <c r="D227" s="13">
        <v>0.75</v>
      </c>
      <c r="E227" s="14">
        <v>82.352941000000001</v>
      </c>
      <c r="F227" s="14">
        <f t="shared" si="8"/>
        <v>98</v>
      </c>
      <c r="G227" s="14">
        <f t="shared" si="7"/>
        <v>130.66999999999999</v>
      </c>
    </row>
    <row r="228" spans="1:7" x14ac:dyDescent="0.2">
      <c r="A228" s="4" t="s">
        <v>36</v>
      </c>
      <c r="B228" s="4" t="s">
        <v>37</v>
      </c>
      <c r="C228" s="5">
        <v>2000</v>
      </c>
      <c r="D228" s="6">
        <v>0.75</v>
      </c>
      <c r="E228" s="7">
        <v>399.15965999999997</v>
      </c>
      <c r="F228" s="7">
        <f t="shared" si="8"/>
        <v>475</v>
      </c>
      <c r="G228" s="7">
        <f t="shared" si="7"/>
        <v>633.33000000000004</v>
      </c>
    </row>
    <row r="229" spans="1:7" x14ac:dyDescent="0.2">
      <c r="A229" s="11" t="s">
        <v>36</v>
      </c>
      <c r="B229" s="11" t="s">
        <v>37</v>
      </c>
      <c r="C229" s="12">
        <v>2003</v>
      </c>
      <c r="D229" s="13">
        <v>0.75</v>
      </c>
      <c r="E229" s="14">
        <v>399.15965999999997</v>
      </c>
      <c r="F229" s="14">
        <f t="shared" si="8"/>
        <v>475</v>
      </c>
      <c r="G229" s="14">
        <f t="shared" si="7"/>
        <v>633.33000000000004</v>
      </c>
    </row>
    <row r="230" spans="1:7" x14ac:dyDescent="0.2">
      <c r="A230" s="4" t="s">
        <v>36</v>
      </c>
      <c r="B230" s="4" t="s">
        <v>37</v>
      </c>
      <c r="C230" s="5">
        <v>2007</v>
      </c>
      <c r="D230" s="6">
        <v>0.75</v>
      </c>
      <c r="E230" s="7">
        <v>399.15965999999997</v>
      </c>
      <c r="F230" s="7">
        <f t="shared" si="8"/>
        <v>475</v>
      </c>
      <c r="G230" s="7">
        <f t="shared" si="7"/>
        <v>633.33000000000004</v>
      </c>
    </row>
    <row r="231" spans="1:7" x14ac:dyDescent="0.2">
      <c r="A231" s="11" t="s">
        <v>36</v>
      </c>
      <c r="B231" s="11" t="s">
        <v>37</v>
      </c>
      <c r="C231" s="12">
        <v>2008</v>
      </c>
      <c r="D231" s="13">
        <v>0.75</v>
      </c>
      <c r="E231" s="14">
        <v>399.15965999999997</v>
      </c>
      <c r="F231" s="14">
        <f t="shared" si="8"/>
        <v>475</v>
      </c>
      <c r="G231" s="14">
        <f t="shared" si="7"/>
        <v>633.33000000000004</v>
      </c>
    </row>
    <row r="232" spans="1:7" x14ac:dyDescent="0.2">
      <c r="A232" s="4" t="s">
        <v>36</v>
      </c>
      <c r="B232" s="4" t="s">
        <v>37</v>
      </c>
      <c r="C232" s="5">
        <v>2009</v>
      </c>
      <c r="D232" s="6">
        <v>0.75</v>
      </c>
      <c r="E232" s="7">
        <v>399.15965999999997</v>
      </c>
      <c r="F232" s="7">
        <f t="shared" si="8"/>
        <v>475</v>
      </c>
      <c r="G232" s="7">
        <f t="shared" si="7"/>
        <v>633.33000000000004</v>
      </c>
    </row>
    <row r="233" spans="1:7" x14ac:dyDescent="0.2">
      <c r="A233" s="11" t="s">
        <v>36</v>
      </c>
      <c r="B233" s="11" t="s">
        <v>37</v>
      </c>
      <c r="C233" s="12">
        <v>2010</v>
      </c>
      <c r="D233" s="13">
        <v>0.75</v>
      </c>
      <c r="E233" s="14">
        <v>399.15965999999997</v>
      </c>
      <c r="F233" s="14">
        <f t="shared" si="8"/>
        <v>475</v>
      </c>
      <c r="G233" s="14">
        <f t="shared" si="7"/>
        <v>633.33000000000004</v>
      </c>
    </row>
    <row r="234" spans="1:7" x14ac:dyDescent="0.2">
      <c r="A234" s="4" t="s">
        <v>36</v>
      </c>
      <c r="B234" s="4" t="s">
        <v>37</v>
      </c>
      <c r="C234" s="5">
        <v>2011</v>
      </c>
      <c r="D234" s="6">
        <v>0.75</v>
      </c>
      <c r="E234" s="7">
        <v>251.26050000000001</v>
      </c>
      <c r="F234" s="7">
        <f t="shared" si="8"/>
        <v>299</v>
      </c>
      <c r="G234" s="7">
        <f t="shared" si="7"/>
        <v>398.67</v>
      </c>
    </row>
    <row r="235" spans="1:7" x14ac:dyDescent="0.2">
      <c r="A235" s="11" t="s">
        <v>36</v>
      </c>
      <c r="B235" s="11" t="s">
        <v>37</v>
      </c>
      <c r="C235" s="12">
        <v>2012</v>
      </c>
      <c r="D235" s="13">
        <v>0.75</v>
      </c>
      <c r="E235" s="14">
        <v>251.26050000000001</v>
      </c>
      <c r="F235" s="14">
        <f t="shared" si="8"/>
        <v>299</v>
      </c>
      <c r="G235" s="14">
        <f t="shared" si="7"/>
        <v>398.67</v>
      </c>
    </row>
    <row r="236" spans="1:7" x14ac:dyDescent="0.2">
      <c r="A236" s="4" t="s">
        <v>36</v>
      </c>
      <c r="B236" s="4" t="s">
        <v>37</v>
      </c>
      <c r="C236" s="5">
        <v>2013</v>
      </c>
      <c r="D236" s="6">
        <v>0.75</v>
      </c>
      <c r="E236" s="7">
        <v>251.26050000000001</v>
      </c>
      <c r="F236" s="7">
        <f t="shared" si="8"/>
        <v>299</v>
      </c>
      <c r="G236" s="7">
        <f t="shared" si="7"/>
        <v>398.67</v>
      </c>
    </row>
    <row r="237" spans="1:7" x14ac:dyDescent="0.2">
      <c r="A237" s="11" t="s">
        <v>36</v>
      </c>
      <c r="B237" s="11" t="s">
        <v>37</v>
      </c>
      <c r="C237" s="12">
        <v>2014</v>
      </c>
      <c r="D237" s="13">
        <v>0.75</v>
      </c>
      <c r="E237" s="14">
        <v>197.47899000000001</v>
      </c>
      <c r="F237" s="14">
        <f t="shared" si="8"/>
        <v>235</v>
      </c>
      <c r="G237" s="14">
        <f t="shared" si="7"/>
        <v>313.33</v>
      </c>
    </row>
    <row r="238" spans="1:7" x14ac:dyDescent="0.2">
      <c r="A238" s="4" t="s">
        <v>36</v>
      </c>
      <c r="B238" s="4" t="s">
        <v>37</v>
      </c>
      <c r="C238" s="5">
        <v>2015</v>
      </c>
      <c r="D238" s="6">
        <v>0.75</v>
      </c>
      <c r="E238" s="7">
        <v>197.47899000000001</v>
      </c>
      <c r="F238" s="7">
        <f t="shared" si="8"/>
        <v>235</v>
      </c>
      <c r="G238" s="7">
        <f t="shared" si="7"/>
        <v>313.33</v>
      </c>
    </row>
    <row r="239" spans="1:7" x14ac:dyDescent="0.2">
      <c r="A239" s="11" t="s">
        <v>36</v>
      </c>
      <c r="B239" s="11" t="s">
        <v>37</v>
      </c>
      <c r="C239" s="12">
        <v>2016</v>
      </c>
      <c r="D239" s="13">
        <v>0.75</v>
      </c>
      <c r="E239" s="14">
        <v>197.47899000000001</v>
      </c>
      <c r="F239" s="14">
        <f t="shared" si="8"/>
        <v>235</v>
      </c>
      <c r="G239" s="14">
        <f t="shared" si="7"/>
        <v>313.33</v>
      </c>
    </row>
    <row r="240" spans="1:7" x14ac:dyDescent="0.2">
      <c r="A240" s="4" t="s">
        <v>36</v>
      </c>
      <c r="B240" s="4" t="s">
        <v>37</v>
      </c>
      <c r="C240" s="5">
        <v>2017</v>
      </c>
      <c r="D240" s="6">
        <v>0.75</v>
      </c>
      <c r="E240" s="7">
        <v>197.47899000000001</v>
      </c>
      <c r="F240" s="7">
        <f t="shared" si="8"/>
        <v>235</v>
      </c>
      <c r="G240" s="7">
        <f t="shared" si="7"/>
        <v>313.33</v>
      </c>
    </row>
    <row r="241" spans="1:7" x14ac:dyDescent="0.2">
      <c r="A241" s="11" t="s">
        <v>36</v>
      </c>
      <c r="B241" s="11" t="s">
        <v>37</v>
      </c>
      <c r="C241" s="12">
        <v>2018</v>
      </c>
      <c r="D241" s="13">
        <v>0.75</v>
      </c>
      <c r="E241" s="14">
        <v>197.47899000000001</v>
      </c>
      <c r="F241" s="14">
        <f t="shared" si="8"/>
        <v>235</v>
      </c>
      <c r="G241" s="14">
        <f t="shared" si="7"/>
        <v>313.33</v>
      </c>
    </row>
    <row r="242" spans="1:7" x14ac:dyDescent="0.2">
      <c r="A242" s="4" t="s">
        <v>36</v>
      </c>
      <c r="B242" s="4" t="s">
        <v>37</v>
      </c>
      <c r="C242" s="5">
        <v>2019</v>
      </c>
      <c r="D242" s="6">
        <v>0.75</v>
      </c>
      <c r="E242" s="7">
        <v>197.47899000000001</v>
      </c>
      <c r="F242" s="7">
        <f t="shared" si="8"/>
        <v>235</v>
      </c>
      <c r="G242" s="7">
        <f t="shared" si="7"/>
        <v>313.33</v>
      </c>
    </row>
    <row r="243" spans="1:7" x14ac:dyDescent="0.2">
      <c r="A243" s="11" t="s">
        <v>38</v>
      </c>
      <c r="B243" s="11" t="s">
        <v>39</v>
      </c>
      <c r="C243" s="12">
        <v>2011</v>
      </c>
      <c r="D243" s="13">
        <v>0.75</v>
      </c>
      <c r="E243" s="14">
        <v>168.07</v>
      </c>
      <c r="F243" s="14">
        <f t="shared" si="8"/>
        <v>200</v>
      </c>
      <c r="G243" s="14">
        <f t="shared" si="7"/>
        <v>266.67</v>
      </c>
    </row>
    <row r="244" spans="1:7" x14ac:dyDescent="0.2">
      <c r="A244" s="15" t="s">
        <v>38</v>
      </c>
      <c r="B244" s="15" t="s">
        <v>39</v>
      </c>
      <c r="C244" s="16">
        <v>2013</v>
      </c>
      <c r="D244" s="17">
        <v>0.75</v>
      </c>
      <c r="E244" s="18">
        <v>168.06721999999999</v>
      </c>
      <c r="F244" s="18">
        <f t="shared" si="8"/>
        <v>200</v>
      </c>
      <c r="G244" s="18">
        <f t="shared" si="7"/>
        <v>266.67</v>
      </c>
    </row>
    <row r="245" spans="1:7" x14ac:dyDescent="0.2">
      <c r="A245" s="4"/>
      <c r="B245" s="4"/>
      <c r="C245" s="5"/>
      <c r="D245" s="6"/>
    </row>
    <row r="246" spans="1:7" x14ac:dyDescent="0.2">
      <c r="A246" s="4"/>
      <c r="B246" s="4"/>
      <c r="C246" s="5"/>
      <c r="D246" s="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 Agne</dc:creator>
  <cp:lastModifiedBy>Christopher Richert</cp:lastModifiedBy>
  <dcterms:created xsi:type="dcterms:W3CDTF">2020-09-05T06:41:29Z</dcterms:created>
  <dcterms:modified xsi:type="dcterms:W3CDTF">2022-01-11T13:25:52Z</dcterms:modified>
</cp:coreProperties>
</file>